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SimulationLab\Swiss_Energy_Modeling_Platform\1st SEMP\"/>
    </mc:Choice>
  </mc:AlternateContent>
  <bookViews>
    <workbookView xWindow="0" yWindow="0" windowWidth="28800" windowHeight="12120" tabRatio="789" firstSheet="1" activeTab="10"/>
  </bookViews>
  <sheets>
    <sheet name="instructions" sheetId="3" r:id="rId1"/>
    <sheet name="model" sheetId="4" r:id="rId2"/>
    <sheet name="comments " sheetId="5" r:id="rId3"/>
    <sheet name="varDefinition+Calibration" sheetId="6" r:id="rId4"/>
    <sheet name="BAU" sheetId="7" r:id="rId5"/>
    <sheet name="15TPC" sheetId="9" r:id="rId6"/>
    <sheet name="10TPC" sheetId="10" r:id="rId7"/>
    <sheet name="15TPC_etsUni" sheetId="11" r:id="rId8"/>
    <sheet name="10TPC_etsUni" sheetId="12" r:id="rId9"/>
    <sheet name="15TPC_etsDiff" sheetId="13" r:id="rId10"/>
    <sheet name="10TPC_etsDiff" sheetId="14" r:id="rId11"/>
  </sheets>
  <definedNames>
    <definedName name="_xlnm._FilterDatabase" localSheetId="6" hidden="1">'10TPC'!$A$1:$L$1</definedName>
    <definedName name="_xlnm._FilterDatabase" localSheetId="10" hidden="1">'10TPC_etsDiff'!$A$1:$L$1</definedName>
    <definedName name="_xlnm._FilterDatabase" localSheetId="8" hidden="1">'10TPC_etsUni'!$A$1:$L$1</definedName>
    <definedName name="_xlnm._FilterDatabase" localSheetId="5" hidden="1">'15TPC'!$A$1:$L$1</definedName>
    <definedName name="_xlnm._FilterDatabase" localSheetId="9" hidden="1">'15TPC_etsDiff'!$A$1:$L$1</definedName>
    <definedName name="_xlnm._FilterDatabase" localSheetId="7" hidden="1">'15TPC_etsUni'!$A$1:$L$1</definedName>
    <definedName name="_xlnm._FilterDatabase" localSheetId="4" hidden="1">BAU!$A$1:$L$1</definedName>
    <definedName name="_xlnm._FilterDatabase" localSheetId="3" hidden="1">'varDefinition+Calibration'!$A$2:$N$2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6" l="1"/>
  <c r="F36" i="6"/>
  <c r="G36" i="6"/>
  <c r="H36" i="6"/>
  <c r="I36" i="6"/>
  <c r="J36" i="6"/>
  <c r="K36" i="6"/>
  <c r="D36" i="6"/>
  <c r="D39" i="6" l="1"/>
  <c r="E39" i="6"/>
  <c r="F39" i="6"/>
  <c r="G39" i="6"/>
  <c r="H39" i="6"/>
  <c r="I39" i="6"/>
  <c r="J39" i="6"/>
  <c r="K39" i="6"/>
  <c r="O75" i="6" l="1"/>
  <c r="F7" i="6" s="1"/>
  <c r="P75" i="6"/>
  <c r="G3" i="6" s="1"/>
  <c r="Q75" i="6"/>
  <c r="H3" i="6" s="1"/>
  <c r="R75" i="6"/>
  <c r="I4" i="6" s="1"/>
  <c r="S75" i="6"/>
  <c r="J7" i="6" s="1"/>
  <c r="T75" i="6"/>
  <c r="K3" i="6" s="1"/>
  <c r="N74" i="6"/>
  <c r="N75" i="6" s="1"/>
  <c r="M74" i="6"/>
  <c r="M75" i="6" s="1"/>
  <c r="D3" i="6" s="1"/>
  <c r="K7" i="6" l="1"/>
  <c r="I7" i="6"/>
  <c r="E4" i="6"/>
  <c r="E7" i="6"/>
  <c r="D6" i="6"/>
  <c r="D5" i="6"/>
  <c r="D4" i="6"/>
  <c r="K6" i="6"/>
  <c r="K5" i="6"/>
  <c r="K4" i="6"/>
  <c r="D7" i="6"/>
  <c r="H7" i="6"/>
  <c r="H6" i="6"/>
  <c r="H5" i="6"/>
  <c r="H4" i="6"/>
  <c r="G7" i="6"/>
  <c r="G6" i="6"/>
  <c r="G5" i="6"/>
  <c r="G4" i="6"/>
  <c r="J3" i="6"/>
  <c r="F3" i="6"/>
  <c r="I3" i="6"/>
  <c r="E3" i="6"/>
  <c r="J6" i="6"/>
  <c r="F6" i="6"/>
  <c r="J5" i="6"/>
  <c r="F5" i="6"/>
  <c r="J4" i="6"/>
  <c r="F4" i="6"/>
  <c r="I6" i="6"/>
  <c r="E6" i="6"/>
  <c r="I5" i="6"/>
  <c r="E5" i="6"/>
  <c r="O35" i="6"/>
  <c r="P35" i="6"/>
  <c r="Q35" i="6"/>
  <c r="R35" i="6"/>
  <c r="S35" i="6"/>
  <c r="T35" i="6"/>
  <c r="U35" i="6"/>
  <c r="N35" i="6"/>
  <c r="K48" i="6"/>
  <c r="J48" i="6"/>
  <c r="I48" i="6"/>
  <c r="H48" i="6"/>
  <c r="G48" i="6"/>
  <c r="F48" i="6"/>
  <c r="E48" i="6"/>
  <c r="D48" i="6"/>
  <c r="K47" i="6"/>
  <c r="J47" i="6"/>
  <c r="I47" i="6"/>
  <c r="H47" i="6"/>
  <c r="G47" i="6"/>
  <c r="F47" i="6"/>
  <c r="E47" i="6"/>
  <c r="D47" i="6"/>
  <c r="K46" i="6"/>
  <c r="J46" i="6"/>
  <c r="I46" i="6"/>
  <c r="H46" i="6"/>
  <c r="G46" i="6"/>
  <c r="F46" i="6"/>
  <c r="E46" i="6"/>
  <c r="D46" i="6"/>
  <c r="K45" i="6"/>
  <c r="J45" i="6"/>
  <c r="I45" i="6"/>
  <c r="H45" i="6"/>
  <c r="G45" i="6"/>
  <c r="F45" i="6"/>
  <c r="E45" i="6"/>
  <c r="D45" i="6"/>
  <c r="E40" i="6"/>
  <c r="F40" i="6"/>
  <c r="G40" i="6"/>
  <c r="H40" i="6"/>
  <c r="I40" i="6"/>
  <c r="J40" i="6"/>
  <c r="K40" i="6"/>
  <c r="D40" i="6"/>
  <c r="E38" i="6"/>
  <c r="F38" i="6"/>
  <c r="G38" i="6"/>
  <c r="H38" i="6"/>
  <c r="I38" i="6"/>
  <c r="J38" i="6"/>
  <c r="K38" i="6"/>
  <c r="D38" i="6"/>
</calcChain>
</file>

<file path=xl/sharedStrings.xml><?xml version="1.0" encoding="utf-8"?>
<sst xmlns="http://schemas.openxmlformats.org/spreadsheetml/2006/main" count="1146" uniqueCount="222">
  <si>
    <t>Prices</t>
  </si>
  <si>
    <t>Emissions</t>
  </si>
  <si>
    <t>Final consumption by households.</t>
  </si>
  <si>
    <t>Unit</t>
  </si>
  <si>
    <t>Description</t>
  </si>
  <si>
    <t>Total exports</t>
  </si>
  <si>
    <t>Total imports</t>
  </si>
  <si>
    <t>Total investment</t>
  </si>
  <si>
    <t>GDP at market exchange rates.</t>
  </si>
  <si>
    <t>million</t>
  </si>
  <si>
    <t>total population</t>
  </si>
  <si>
    <t xml:space="preserve">number of households </t>
  </si>
  <si>
    <t>net electricity production from natural gas with a CO2 capture component</t>
  </si>
  <si>
    <t>net electricity production from all sources of geothermal energy (e.g., hydrothermal, enhanced geothermal systems)</t>
  </si>
  <si>
    <t>net hydroelectric production</t>
  </si>
  <si>
    <t>net electricity production from nuclear energy</t>
  </si>
  <si>
    <t>net electricity production from all sources of solar energy (e.g., PV and concentrating solar power)</t>
  </si>
  <si>
    <t>net electricity production from wind energy (on- and offshore)</t>
  </si>
  <si>
    <t>final energy consumed in the commercial sector</t>
  </si>
  <si>
    <t>final energy consumption of electricity (including on-site solar PV), excluding transmission/distribution losses</t>
  </si>
  <si>
    <t>final energy consumed by the industrial sector, including feedstocks, including agriculture and fishing</t>
  </si>
  <si>
    <t>final energy consumed in the residential sector</t>
  </si>
  <si>
    <t>final energy consumed in the transportation, bunker fuels (excluding pipelines)</t>
  </si>
  <si>
    <t>Mt CO2/yr</t>
  </si>
  <si>
    <t>carbon dioxide emissions from all energy end-use sectors</t>
  </si>
  <si>
    <t>carbon dioxide emissions from electric power generation, negative emissions from bioenergy with CCS should be included in this category</t>
  </si>
  <si>
    <t>consumption loss from baseline associated with given policy</t>
  </si>
  <si>
    <t>GDP loss in a policy scenario compared to the corresponding baseline (losses should be reported as positive numbers)</t>
  </si>
  <si>
    <t>Total change in system costs</t>
  </si>
  <si>
    <t>net electricity production</t>
  </si>
  <si>
    <t>billion CHF2010/yr</t>
  </si>
  <si>
    <t>net electricity production from natural gas without CCS</t>
  </si>
  <si>
    <t>CHF2010/t CO2</t>
  </si>
  <si>
    <t>CHF2010/GJ</t>
  </si>
  <si>
    <t xml:space="preserve">natural gas price </t>
  </si>
  <si>
    <t>crude oil price</t>
  </si>
  <si>
    <t>electricity price</t>
  </si>
  <si>
    <t>final energy consumption of electricity in commercial sector (including on-site solar PV), excluding transmission/distribution losses</t>
  </si>
  <si>
    <t>final energy consumption of electricity in industrial sector (including on-site solar PV), excluding transmission/distribution losses</t>
  </si>
  <si>
    <t>final energy consumption of electricity in residential sector (including on-site solar PV), excluding transmission/distribution losses</t>
  </si>
  <si>
    <t>final energy consumption of electricity in transportation sector (including on-site solar PV), excluding transmission/distribution losses</t>
  </si>
  <si>
    <t>final energy consumed in transportation from gas</t>
  </si>
  <si>
    <t>final energy consumed in transportation from biomass and biofuels</t>
  </si>
  <si>
    <t>final energy consumed in heating in all sectors</t>
  </si>
  <si>
    <t xml:space="preserve">final energy consumed in heating from biomass </t>
  </si>
  <si>
    <t>final energy consumed in heating from gas</t>
  </si>
  <si>
    <t>price of carbon</t>
  </si>
  <si>
    <t>price of carbon in the ETS sectors</t>
  </si>
  <si>
    <t>price of carbon for transport fuels</t>
  </si>
  <si>
    <t>price of carbon for heating fuels</t>
  </si>
  <si>
    <t>final energy consumed in transportation from liquid petroleum products</t>
  </si>
  <si>
    <t>final energy consumed in heating from liquid petroleum products</t>
  </si>
  <si>
    <t>General Instructions</t>
  </si>
  <si>
    <t>Tab</t>
  </si>
  <si>
    <t>Notes/Instructions</t>
  </si>
  <si>
    <t>Please fill in your name, your institution's name, your model's name, and the date and time of the submission.</t>
  </si>
  <si>
    <t>comments</t>
  </si>
  <si>
    <t>2. Do not change any category names.</t>
  </si>
  <si>
    <t>4. Please use the scenario naming conventions provided in the scenario description.</t>
  </si>
  <si>
    <t>5. Reporting non-additive values (e.g., prices). Please explain the weighting procedure used in the 'comments' tab. The preferred approach is to use consumption-weighted aggregates for prices where possible.</t>
  </si>
  <si>
    <t>Entry</t>
  </si>
  <si>
    <t>Information</t>
  </si>
  <si>
    <t>model</t>
  </si>
  <si>
    <t>organization</t>
  </si>
  <si>
    <t>submitter</t>
  </si>
  <si>
    <t>date</t>
  </si>
  <si>
    <t>time</t>
  </si>
  <si>
    <t>Model</t>
  </si>
  <si>
    <t>Scenario</t>
  </si>
  <si>
    <t>Variable</t>
  </si>
  <si>
    <t>Year</t>
  </si>
  <si>
    <t>Comment</t>
  </si>
  <si>
    <t>Consumption|Total</t>
  </si>
  <si>
    <t>GDP|Exports</t>
  </si>
  <si>
    <t>GDP|Imports</t>
  </si>
  <si>
    <t>Population|Households</t>
  </si>
  <si>
    <t>GDP|Investments</t>
  </si>
  <si>
    <t>Population|Total</t>
  </si>
  <si>
    <t>Final energy|Total</t>
  </si>
  <si>
    <t>Final energy|Industry</t>
  </si>
  <si>
    <t>Final energy|Commercial</t>
  </si>
  <si>
    <t>Final energy|Residential</t>
  </si>
  <si>
    <t>Final energy|Electricity|Total</t>
  </si>
  <si>
    <t>Final energy|Electricity|Commercial</t>
  </si>
  <si>
    <t>Final energy|Electricity|Industry (excl. transportation)</t>
  </si>
  <si>
    <t>Final energy|Electricity|Residential (excl. transportation)</t>
  </si>
  <si>
    <t>Final energy|Electricity|Transportation</t>
  </si>
  <si>
    <t>net electricity production from natural gas</t>
  </si>
  <si>
    <t>Policy cost|Consumption loss</t>
  </si>
  <si>
    <t>Policy cost|GDP loss</t>
  </si>
  <si>
    <t>Policy cost|System cost loss</t>
  </si>
  <si>
    <t>Prices|Carbon price|Economy wide</t>
  </si>
  <si>
    <t>Prices|Carbon price|ETS</t>
  </si>
  <si>
    <t>Prices|Carbon price|Non-ETS: transport fuels</t>
  </si>
  <si>
    <t>Prices|Carbon price|Non-ETS: thermal fuels</t>
  </si>
  <si>
    <t>Prices|Electricity</t>
  </si>
  <si>
    <t>Prices|Gas</t>
  </si>
  <si>
    <t>Prices|Oil</t>
  </si>
  <si>
    <t>CO2|Total</t>
  </si>
  <si>
    <t>CO2|Energy</t>
  </si>
  <si>
    <t>CO2|Industry</t>
  </si>
  <si>
    <t>variable definition</t>
  </si>
  <si>
    <t>1. You must report data for the model's base year, 2010, 2015, 2020, 2025, 2030, 2035, 2040, 2045 and 2050.  Models with smaller time steps are encouraged to report data for every year available. Each year of data is entered in a single column. Please add columns to the scenario sheets as needed with the year in the first row.</t>
  </si>
  <si>
    <r>
      <t xml:space="preserve">3. Please submit all required data for all scenarios. One scenario per sheet. Because of the different types of models in the study, not all of the models will produce results for all of the variables.  If a model does not report a particular variable, </t>
    </r>
    <r>
      <rPr>
        <b/>
        <sz val="10"/>
        <color rgb="FFFF0000"/>
        <rFont val="Arial"/>
        <family val="2"/>
      </rPr>
      <t xml:space="preserve">write "N/A" in the field. Do not remove the row nor fill them with zeros. </t>
    </r>
  </si>
  <si>
    <t>data per scenario: BAU, 15TPC, 10TPC, etc.</t>
  </si>
  <si>
    <t xml:space="preserve">On this sheet, you should fill in any information you think is necessary for understanding your scenario. This could include story lines, or descriptions of the policies included.  If you had to deviate from the variable definition provided, you should note your definition here. Explain the weighting method used to create an aggregate for non-additive variables such as prices. </t>
  </si>
  <si>
    <t>This sheet provides definitions and reporting conventions for each variable in the data report</t>
  </si>
  <si>
    <t>On these sheets you should fill out model results.  Data should be reported for each scenario in a different sheet.  Please be sure to fill in the model, and scenario for each item. Please fill in all required fields. There may be categories of data that are not available in your model, mark these rows with N/A. Please fill in data for any historical years included in your model. For example, if the base year is 2004, you should add a column for 2004. Add additional columns years beyond the standard ones (2010, 2015, 2020, 2025, 2030, 2035, 2040, 2045, 2050). The additional data is particularly important for the Tax scenarios.</t>
  </si>
  <si>
    <t>Total final energy consumption</t>
  </si>
  <si>
    <t>net electricity production from CHPs</t>
  </si>
  <si>
    <t>final energy consumed in heating from district heating</t>
  </si>
  <si>
    <t>PJ/yr</t>
  </si>
  <si>
    <t>GDP|Total</t>
  </si>
  <si>
    <t>Link</t>
  </si>
  <si>
    <t>http://www.bfe.admin.ch/themen/00526/00541/00542/00631/index.html?lang=en&amp;dossier_id=05071</t>
  </si>
  <si>
    <t>Final energy|Electricity|Agriculture</t>
  </si>
  <si>
    <t>Electricity|Final consumption|Agriculture</t>
  </si>
  <si>
    <t>Transport|Final consumption|Gas</t>
  </si>
  <si>
    <t>Electricity|Final consumption|Transport</t>
  </si>
  <si>
    <t>Electricity|Final consumption|Households</t>
  </si>
  <si>
    <t>Electricity|Final consumption|Industry</t>
  </si>
  <si>
    <t>Electricity|Final consumption</t>
  </si>
  <si>
    <t>Transport|Final consumption</t>
  </si>
  <si>
    <t>Electricity|Final consumption|Services</t>
  </si>
  <si>
    <t>Final energy|Agriculture</t>
  </si>
  <si>
    <t>Energy|Final consumption</t>
  </si>
  <si>
    <t>Energy|Final consumption|Services</t>
  </si>
  <si>
    <t>Energy|Final consumption|Industry</t>
  </si>
  <si>
    <t>Energy|Final consumption|Households</t>
  </si>
  <si>
    <t>Energy|Final consumption|Transport</t>
  </si>
  <si>
    <t>Energy|Final consumption|Agriculture</t>
  </si>
  <si>
    <t>Final energy|Transport</t>
  </si>
  <si>
    <t>Table 2: Aufteilung des Endverbrauchs nach Verbrauchergruppen</t>
  </si>
  <si>
    <t>Table 4: Energiebilanz der Schweiz</t>
  </si>
  <si>
    <t xml:space="preserve">Table 17: Endverbrauch nach Verbrauchergruppen </t>
  </si>
  <si>
    <t>Transport|Final consumption|Übrige erneuerbare Energien</t>
  </si>
  <si>
    <t>Transport|Final consumption|Erdölprodukte</t>
  </si>
  <si>
    <t>Transport|Final consumption|Elektrizität</t>
  </si>
  <si>
    <t>Feuerungen mit Holz und Holzanteilen</t>
  </si>
  <si>
    <t>Biogas-anlagen</t>
  </si>
  <si>
    <t>Feuerungen mit Holz und Holzanteilen + Biogas-anlagen + Konventionell-thermische Kraft- und Fernheizkraftwerke (davon erneuerbar)</t>
  </si>
  <si>
    <t>Original units GWh</t>
  </si>
  <si>
    <t>Wasserkraftwerke</t>
  </si>
  <si>
    <t>Kernkraftwerke</t>
  </si>
  <si>
    <t>Konventionell-thermische Kraft- und Fernheizkraftwerke (davon erneuerbar)</t>
  </si>
  <si>
    <t>Original units: current prices</t>
  </si>
  <si>
    <t>Consumer prices index from: http://www.portal-stat.admin.ch/lik_rechner/d/lik_rechner.htm</t>
  </si>
  <si>
    <t>Indexed to 2010</t>
  </si>
  <si>
    <t>File: cc-i-05.02.08.xls</t>
  </si>
  <si>
    <t>https://www.bafu.admin.ch/bafu/en/home/topics/climate/state/data/climate-reporting/most-recent-ghg-inventory.html</t>
  </si>
  <si>
    <t>CO2|Energy|Electricity and heat production</t>
  </si>
  <si>
    <t>CO2|Energy|Transport</t>
  </si>
  <si>
    <t>Table2(I)s1</t>
  </si>
  <si>
    <t>Table1s1</t>
  </si>
  <si>
    <t>Table10s6</t>
  </si>
  <si>
    <t>Energy by source</t>
  </si>
  <si>
    <t>Transport|Total</t>
  </si>
  <si>
    <t>Transport|Biomass</t>
  </si>
  <si>
    <t>Transport|Gas</t>
  </si>
  <si>
    <t>Transport|Liquid petroleum products</t>
  </si>
  <si>
    <t>Transport|Electricity</t>
  </si>
  <si>
    <t>Heating|Total</t>
  </si>
  <si>
    <t>Heating|Biomass</t>
  </si>
  <si>
    <t>Heating|Gas</t>
  </si>
  <si>
    <t>Heating|Liquid petroleum products</t>
  </si>
  <si>
    <t>Heating|District heating + CHPs</t>
  </si>
  <si>
    <t>Electricity production</t>
  </si>
  <si>
    <t>Electricity|Total</t>
  </si>
  <si>
    <t>Electricity|Biomass|Total</t>
  </si>
  <si>
    <t>Electricity|Biomass|With CCS</t>
  </si>
  <si>
    <t>Electricity|Biomass|w/o CCS</t>
  </si>
  <si>
    <t>Electricity|Gas|Total</t>
  </si>
  <si>
    <t>Electricity|Gas|With CCS</t>
  </si>
  <si>
    <t>Electricity|Gas|w/o CCS</t>
  </si>
  <si>
    <t>Electricity|Geothermal</t>
  </si>
  <si>
    <t>Electricity|Hydro</t>
  </si>
  <si>
    <t>Electricity|Nuclear</t>
  </si>
  <si>
    <t>Electricity|Solar</t>
  </si>
  <si>
    <t>Electricity|Wind</t>
  </si>
  <si>
    <t>Policy costs</t>
  </si>
  <si>
    <t>Electricity|Thermal|Total</t>
  </si>
  <si>
    <t>final energy consumed in the agricultural sector</t>
  </si>
  <si>
    <t>final energy consumption of electricity in agricultural sector (including on-site solar PV), excluding transmission/distribution losses</t>
  </si>
  <si>
    <t>final energy consumed in transportation</t>
  </si>
  <si>
    <t>final energy consumed in transportation from elecrticity</t>
  </si>
  <si>
    <t>total carbon dioxide emissions (excluding LULUCF)</t>
  </si>
  <si>
    <t>carbon dioxide emissions from transport</t>
  </si>
  <si>
    <t>carbon dioxide emissions from industrial processes</t>
  </si>
  <si>
    <t>Reference</t>
  </si>
  <si>
    <t>Table No.</t>
  </si>
  <si>
    <t>Variable name</t>
  </si>
  <si>
    <t>BFS, Gross domestic product: expenditure approach</t>
  </si>
  <si>
    <t>https://www.bfs.admin.ch/bfs/de/home/statistiken/volkswirtschaft/volkswirtschaftliche-gesamtrechnung/bruttoinlandprodukt.assetdetail.323503.html</t>
  </si>
  <si>
    <t>Table 3b</t>
  </si>
  <si>
    <t>Gross Domestic product (row 22)</t>
  </si>
  <si>
    <t>Final consumption expenditure (row 5)</t>
  </si>
  <si>
    <t>Exports of goods and services (row 14)</t>
  </si>
  <si>
    <t>Imports of goods and services (row 18)</t>
  </si>
  <si>
    <t>Gross capital formation (row 8)</t>
  </si>
  <si>
    <t>BFS, Population data</t>
  </si>
  <si>
    <t>https://www.bfs.admin.ch/bfs/en/home/statistics/population.assetdetail.300189.html</t>
  </si>
  <si>
    <t>Permanent resident population in 1,000 (row 8)</t>
  </si>
  <si>
    <t>Table 01.01.01. Key population figures</t>
  </si>
  <si>
    <t>Final energy consumption by sector</t>
  </si>
  <si>
    <t>http://www.bfe.admin.ch/themen/00526/00541/00542/00631/index.html?lang=en&amp;dossier_id=05071 and http://www.bfe.admin.ch/themen/00526/00541/00542/00631/index.html?lang=en&amp;dossier_id=00763</t>
  </si>
  <si>
    <t>BFE, Overall energy statistics 2008-2015</t>
  </si>
  <si>
    <t>BFE, Overall energy statistics 2015</t>
  </si>
  <si>
    <t>Table 24: Elektrizitätserzeugung</t>
  </si>
  <si>
    <t>net electricity production from non-renewable thermal power plants</t>
  </si>
  <si>
    <t>Konventionell-thermische Kraft- und Fernheizkraftwerke davon nicht erneuerbarer</t>
  </si>
  <si>
    <t>Diverse erneuerbare Energien | Photovoltaik-anlagen</t>
  </si>
  <si>
    <t>Diverse erneuerbare Energien | Windenergie-anlagen</t>
  </si>
  <si>
    <t>BAFU, GHG inventories 1990-2014</t>
  </si>
  <si>
    <t>Total Energy (row 7)</t>
  </si>
  <si>
    <t>CO2 emissions without net CO2 from LULUCF (row 7)</t>
  </si>
  <si>
    <t>A. 1. a. Public electricity and heat production (row 10)</t>
  </si>
  <si>
    <t>A. 3. Transport</t>
  </si>
  <si>
    <t>Total industrial processes (row 7)</t>
  </si>
  <si>
    <t>Electricity|Waste incineration + CHPs</t>
  </si>
  <si>
    <t>net electricity production from purpose-grown biomass, crop residues, forest industry waste (w/o waste incineration)</t>
  </si>
  <si>
    <t>net electricity production from purpose-grown biomass, crop residues, forest industry waste with a CO2 capture component (w/o waste incineration)</t>
  </si>
  <si>
    <t>net electricity production from purpose-grown biomass, crop residues, forest industry waste without CCS (w/o waste incineration)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</si>
</sst>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_F_-;\-* #,##0.00\ _F_-;_-* &quot;-&quot;??\ _F_-;_-@_-"/>
    <numFmt numFmtId="165" formatCode="#,##0.0000"/>
  </numFmts>
  <fonts count="63" x14ac:knownFonts="1">
    <font>
      <sz val="11"/>
      <color theme="1"/>
      <name val="Calibri"/>
      <family val="2"/>
      <scheme val="minor"/>
    </font>
    <font>
      <sz val="10"/>
      <name val="Arial"/>
      <family val="2"/>
    </font>
    <font>
      <b/>
      <sz val="12"/>
      <name val="Arial"/>
      <family val="2"/>
    </font>
    <font>
      <sz val="10"/>
      <color indexed="10"/>
      <name val="Arial"/>
      <family val="2"/>
    </font>
    <font>
      <sz val="10"/>
      <color rgb="FFFF0000"/>
      <name val="Arial"/>
      <family val="2"/>
    </font>
    <font>
      <b/>
      <sz val="10"/>
      <name val="Arial"/>
      <family val="2"/>
    </font>
    <font>
      <b/>
      <sz val="10"/>
      <color rgb="FFFF0000"/>
      <name val="Arial"/>
      <family val="2"/>
    </font>
    <font>
      <sz val="11"/>
      <color theme="1"/>
      <name val="Calibri"/>
      <family val="2"/>
      <scheme val="minor"/>
    </font>
    <font>
      <sz val="11"/>
      <color rgb="FF3F3F76"/>
      <name val="Calibri"/>
      <family val="2"/>
      <scheme val="minor"/>
    </font>
    <font>
      <u/>
      <sz val="11"/>
      <color theme="10"/>
      <name val="Calibri"/>
      <family val="2"/>
      <scheme val="minor"/>
    </font>
    <font>
      <b/>
      <sz val="12"/>
      <name val="Times New Roman"/>
      <family val="1"/>
    </font>
    <font>
      <sz val="9"/>
      <color indexed="8"/>
      <name val="Times New Roman"/>
      <family val="1"/>
    </font>
    <font>
      <b/>
      <sz val="9"/>
      <name val="Times New Roman"/>
      <family val="1"/>
    </font>
    <font>
      <sz val="9"/>
      <name val="Times New Roman"/>
      <family val="1"/>
    </font>
    <font>
      <b/>
      <sz val="12"/>
      <color indexed="8"/>
      <name val="Times New Roman"/>
      <family val="1"/>
    </font>
    <font>
      <sz val="12"/>
      <color indexed="8"/>
      <name val="Times New Roman"/>
      <family val="1"/>
    </font>
    <font>
      <sz val="11"/>
      <color indexed="8"/>
      <name val="Calibri"/>
      <family val="2"/>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sz val="10"/>
      <name val="Calibri Light"/>
      <family val="2"/>
      <scheme val="major"/>
    </font>
    <font>
      <b/>
      <sz val="10"/>
      <name val="Calibri Light"/>
      <family val="2"/>
      <scheme val="major"/>
    </font>
    <font>
      <sz val="10"/>
      <color theme="1"/>
      <name val="Calibri Light"/>
      <family val="2"/>
      <scheme val="major"/>
    </font>
    <font>
      <b/>
      <sz val="10"/>
      <color theme="1"/>
      <name val="Calibri Light"/>
      <family val="2"/>
      <scheme val="major"/>
    </font>
    <font>
      <u/>
      <sz val="10"/>
      <color theme="10"/>
      <name val="Calibri Light"/>
      <family val="2"/>
      <scheme val="major"/>
    </font>
    <font>
      <sz val="10"/>
      <color rgb="FFFF0000"/>
      <name val="Calibri Light"/>
      <family val="2"/>
      <scheme val="major"/>
    </font>
    <font>
      <u/>
      <sz val="10"/>
      <color theme="1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A8F6E3"/>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s>
  <cellStyleXfs count="895">
    <xf numFmtId="0" fontId="0" fillId="0" borderId="0"/>
    <xf numFmtId="0" fontId="1" fillId="0" borderId="0"/>
    <xf numFmtId="0" fontId="9" fillId="0" borderId="0" applyNumberFormat="0" applyFill="0" applyBorder="0" applyAlignment="0" applyProtection="0"/>
    <xf numFmtId="0" fontId="7" fillId="14" borderId="11">
      <alignment horizontal="center" vertical="center"/>
    </xf>
    <xf numFmtId="0" fontId="10" fillId="0" borderId="0" applyNumberFormat="0" applyFill="0" applyBorder="0" applyAlignment="0" applyProtection="0"/>
    <xf numFmtId="0" fontId="11" fillId="0" borderId="0" applyNumberFormat="0">
      <alignment horizontal="right"/>
    </xf>
    <xf numFmtId="0" fontId="12" fillId="0" borderId="0" applyNumberFormat="0" applyFill="0" applyBorder="0" applyProtection="0">
      <alignment horizontal="left" vertical="center"/>
    </xf>
    <xf numFmtId="0" fontId="13" fillId="9" borderId="0" applyBorder="0">
      <alignment horizontal="right" vertical="center"/>
    </xf>
    <xf numFmtId="0" fontId="13" fillId="9" borderId="10">
      <alignment horizontal="right" vertical="center"/>
    </xf>
    <xf numFmtId="0" fontId="1" fillId="0" borderId="0" applyNumberFormat="0" applyFont="0" applyFill="0" applyBorder="0" applyProtection="0">
      <alignment horizontal="left" vertical="center" indent="2"/>
    </xf>
    <xf numFmtId="0" fontId="13" fillId="9" borderId="0" applyBorder="0">
      <alignment horizontal="right" vertical="center"/>
    </xf>
    <xf numFmtId="0" fontId="13" fillId="0" borderId="0" applyBorder="0">
      <alignment horizontal="right" vertical="center"/>
    </xf>
    <xf numFmtId="0" fontId="1" fillId="10" borderId="0" applyNumberFormat="0" applyFont="0" applyBorder="0" applyAlignment="0" applyProtection="0"/>
    <xf numFmtId="0" fontId="1" fillId="0" borderId="0" applyNumberFormat="0" applyFont="0" applyFill="0" applyBorder="0" applyProtection="0">
      <alignment horizontal="left" vertical="center" indent="5"/>
    </xf>
    <xf numFmtId="0" fontId="13" fillId="0" borderId="7" applyNumberFormat="0" applyFill="0" applyAlignment="0" applyProtection="0"/>
    <xf numFmtId="0" fontId="11" fillId="0" borderId="17">
      <alignment horizontal="left" vertical="top" wrapText="1"/>
    </xf>
    <xf numFmtId="0" fontId="11" fillId="11" borderId="7">
      <alignment horizontal="right" vertical="center"/>
    </xf>
    <xf numFmtId="0" fontId="11" fillId="11" borderId="7">
      <alignment horizontal="right" vertical="center"/>
    </xf>
    <xf numFmtId="0" fontId="13" fillId="0" borderId="19">
      <alignment horizontal="left" vertical="center" wrapText="1" indent="2"/>
    </xf>
    <xf numFmtId="0" fontId="11" fillId="11" borderId="14">
      <alignment horizontal="right" vertical="center"/>
    </xf>
    <xf numFmtId="0" fontId="13" fillId="0" borderId="7">
      <alignment horizontal="right" vertical="center"/>
    </xf>
    <xf numFmtId="0" fontId="1" fillId="0" borderId="18"/>
    <xf numFmtId="0" fontId="15" fillId="9" borderId="7">
      <alignment horizontal="right" vertical="center"/>
    </xf>
    <xf numFmtId="0" fontId="13" fillId="10" borderId="7"/>
    <xf numFmtId="0" fontId="11" fillId="9" borderId="7">
      <alignment horizontal="right" vertical="center"/>
    </xf>
    <xf numFmtId="0" fontId="11" fillId="9" borderId="12">
      <alignment horizontal="right" vertical="center"/>
    </xf>
    <xf numFmtId="0" fontId="13" fillId="0" borderId="12">
      <alignment horizontal="right" vertical="center"/>
    </xf>
    <xf numFmtId="4" fontId="1" fillId="0" borderId="0"/>
    <xf numFmtId="0" fontId="11" fillId="11" borderId="15">
      <alignment horizontal="right" vertical="center"/>
    </xf>
    <xf numFmtId="0" fontId="11" fillId="11" borderId="12">
      <alignment horizontal="right" vertical="center"/>
    </xf>
    <xf numFmtId="0" fontId="11" fillId="11" borderId="13">
      <alignment horizontal="right" vertical="center"/>
    </xf>
    <xf numFmtId="4" fontId="11" fillId="11" borderId="14">
      <alignment horizontal="right" vertical="center"/>
    </xf>
    <xf numFmtId="0" fontId="13" fillId="0" borderId="0"/>
    <xf numFmtId="0" fontId="13" fillId="14" borderId="7">
      <alignment horizontal="right" vertical="center"/>
    </xf>
    <xf numFmtId="0" fontId="13" fillId="14" borderId="0" applyBorder="0">
      <alignment horizontal="right" vertical="center"/>
    </xf>
    <xf numFmtId="0" fontId="1" fillId="0" borderId="0"/>
    <xf numFmtId="0" fontId="1" fillId="13" borderId="7"/>
    <xf numFmtId="4" fontId="1" fillId="0" borderId="0"/>
    <xf numFmtId="4" fontId="13" fillId="0" borderId="7" applyFill="0" applyBorder="0" applyProtection="0">
      <alignment horizontal="right" vertical="center"/>
    </xf>
    <xf numFmtId="0" fontId="17" fillId="0" borderId="0" applyNumberFormat="0" applyFill="0" applyBorder="0" applyAlignment="0" applyProtection="0"/>
    <xf numFmtId="0" fontId="13" fillId="0" borderId="0"/>
    <xf numFmtId="4" fontId="1" fillId="0" borderId="0"/>
    <xf numFmtId="4" fontId="1" fillId="0" borderId="0"/>
    <xf numFmtId="0" fontId="7" fillId="0" borderId="0"/>
    <xf numFmtId="0" fontId="13" fillId="10" borderId="7"/>
    <xf numFmtId="0" fontId="11" fillId="11" borderId="14">
      <alignment horizontal="right" vertical="center"/>
    </xf>
    <xf numFmtId="0" fontId="7" fillId="14" borderId="11">
      <alignment horizontal="center" vertical="center"/>
    </xf>
    <xf numFmtId="0" fontId="13" fillId="0" borderId="7" applyNumberFormat="0" applyFill="0" applyAlignment="0" applyProtection="0"/>
    <xf numFmtId="0" fontId="11" fillId="11" borderId="7">
      <alignment horizontal="right" vertical="center"/>
    </xf>
    <xf numFmtId="0" fontId="11" fillId="11" borderId="7">
      <alignment horizontal="right" vertical="center"/>
    </xf>
    <xf numFmtId="0" fontId="13" fillId="0" borderId="19">
      <alignment horizontal="left" vertical="center" wrapText="1" indent="2"/>
    </xf>
    <xf numFmtId="0" fontId="11" fillId="11" borderId="14">
      <alignment horizontal="right" vertical="center"/>
    </xf>
    <xf numFmtId="0" fontId="13" fillId="0" borderId="7">
      <alignment horizontal="right" vertical="center"/>
    </xf>
    <xf numFmtId="0" fontId="15" fillId="9" borderId="7">
      <alignment horizontal="right" vertical="center"/>
    </xf>
    <xf numFmtId="0" fontId="13" fillId="10" borderId="7"/>
    <xf numFmtId="0" fontId="11" fillId="9" borderId="7">
      <alignment horizontal="right" vertical="center"/>
    </xf>
    <xf numFmtId="0" fontId="11" fillId="11" borderId="13">
      <alignment horizontal="right" vertical="center"/>
    </xf>
    <xf numFmtId="0" fontId="5" fillId="0" borderId="0" applyNumberFormat="0" applyFill="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 fillId="0" borderId="0" applyNumberFormat="0" applyFont="0" applyFill="0" applyBorder="0" applyProtection="0">
      <alignment horizontal="left" vertical="center" indent="2"/>
    </xf>
    <xf numFmtId="0" fontId="1" fillId="0" borderId="0" applyNumberFormat="0" applyFont="0" applyFill="0" applyBorder="0" applyProtection="0">
      <alignment horizontal="left" vertical="center" indent="2"/>
    </xf>
    <xf numFmtId="49" fontId="13" fillId="0" borderId="7" applyNumberFormat="0" applyFont="0" applyFill="0" applyBorder="0" applyProtection="0">
      <alignment horizontal="left" vertical="center" indent="2"/>
    </xf>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 fillId="0" borderId="0" applyNumberFormat="0" applyFont="0" applyFill="0" applyBorder="0" applyProtection="0">
      <alignment horizontal="left" vertical="center" indent="5"/>
    </xf>
    <xf numFmtId="0" fontId="1" fillId="0" borderId="0" applyNumberFormat="0" applyFont="0" applyFill="0" applyBorder="0" applyProtection="0">
      <alignment horizontal="left" vertical="center" indent="5"/>
    </xf>
    <xf numFmtId="49" fontId="13" fillId="0" borderId="13" applyNumberFormat="0" applyFont="0" applyFill="0" applyBorder="0" applyProtection="0">
      <alignment horizontal="left" vertical="center" indent="5"/>
    </xf>
    <xf numFmtId="0" fontId="19" fillId="25"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12" fillId="14" borderId="0" applyBorder="0" applyAlignment="0"/>
    <xf numFmtId="4" fontId="12" fillId="14" borderId="0" applyBorder="0" applyAlignment="0"/>
    <xf numFmtId="4" fontId="13" fillId="14" borderId="0" applyBorder="0">
      <alignment horizontal="right" vertical="center"/>
    </xf>
    <xf numFmtId="4" fontId="13" fillId="9" borderId="0" applyBorder="0">
      <alignment horizontal="right" vertical="center"/>
    </xf>
    <xf numFmtId="4" fontId="13" fillId="9" borderId="0" applyBorder="0">
      <alignment horizontal="right" vertical="center"/>
    </xf>
    <xf numFmtId="4" fontId="11" fillId="9" borderId="7">
      <alignment horizontal="right" vertical="center"/>
    </xf>
    <xf numFmtId="4" fontId="15" fillId="9" borderId="7">
      <alignment horizontal="right" vertical="center"/>
    </xf>
    <xf numFmtId="4" fontId="11" fillId="11" borderId="7">
      <alignment horizontal="right" vertical="center"/>
    </xf>
    <xf numFmtId="4" fontId="11" fillId="11" borderId="7">
      <alignment horizontal="right" vertical="center"/>
    </xf>
    <xf numFmtId="4" fontId="11" fillId="11" borderId="13">
      <alignment horizontal="right" vertical="center"/>
    </xf>
    <xf numFmtId="4" fontId="11" fillId="11" borderId="14">
      <alignment horizontal="right" vertical="center"/>
    </xf>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2" borderId="0" applyNumberFormat="0" applyBorder="0" applyAlignment="0" applyProtection="0"/>
    <xf numFmtId="0" fontId="21" fillId="33" borderId="20" applyNumberFormat="0" applyAlignment="0" applyProtection="0"/>
    <xf numFmtId="0" fontId="22" fillId="16" borderId="0" applyNumberFormat="0" applyBorder="0" applyAlignment="0" applyProtection="0"/>
    <xf numFmtId="0" fontId="23" fillId="33" borderId="21" applyNumberFormat="0" applyAlignment="0" applyProtection="0"/>
    <xf numFmtId="4" fontId="12" fillId="0" borderId="9" applyFill="0" applyBorder="0" applyProtection="0">
      <alignment horizontal="right" vertical="center"/>
    </xf>
    <xf numFmtId="0" fontId="24" fillId="33" borderId="21" applyNumberFormat="0" applyAlignment="0" applyProtection="0"/>
    <xf numFmtId="0" fontId="25" fillId="34" borderId="22" applyNumberFormat="0" applyAlignment="0" applyProtection="0"/>
    <xf numFmtId="43" fontId="16" fillId="0" borderId="0" applyFont="0" applyFill="0" applyBorder="0" applyAlignment="0" applyProtection="0"/>
    <xf numFmtId="164" fontId="26" fillId="0" borderId="0" applyFont="0" applyFill="0" applyBorder="0" applyAlignment="0" applyProtection="0"/>
    <xf numFmtId="43" fontId="16" fillId="0" borderId="0" applyFont="0" applyFill="0" applyBorder="0" applyAlignment="0" applyProtection="0"/>
    <xf numFmtId="0" fontId="13" fillId="11" borderId="19">
      <alignment horizontal="left" vertical="center" wrapText="1" indent="2"/>
    </xf>
    <xf numFmtId="0" fontId="13" fillId="9" borderId="13">
      <alignment horizontal="left" vertical="center"/>
    </xf>
    <xf numFmtId="0" fontId="27" fillId="20" borderId="21" applyNumberFormat="0" applyAlignment="0" applyProtection="0"/>
    <xf numFmtId="0" fontId="28" fillId="0" borderId="2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17" borderId="0" applyNumberFormat="0" applyBorder="0" applyAlignment="0" applyProtection="0"/>
    <xf numFmtId="0" fontId="32" fillId="17"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20" borderId="21" applyNumberFormat="0" applyAlignment="0" applyProtection="0"/>
    <xf numFmtId="4" fontId="13" fillId="0" borderId="0" applyBorder="0">
      <alignment horizontal="right" vertical="center"/>
    </xf>
    <xf numFmtId="0" fontId="13" fillId="0" borderId="16">
      <alignment horizontal="right" vertical="center"/>
    </xf>
    <xf numFmtId="4" fontId="13" fillId="0" borderId="7">
      <alignment horizontal="right" vertical="center"/>
    </xf>
    <xf numFmtId="1" fontId="14" fillId="9" borderId="0" applyBorder="0">
      <alignment horizontal="right" vertical="center"/>
    </xf>
    <xf numFmtId="0" fontId="37" fillId="0" borderId="27" applyNumberFormat="0" applyFill="0" applyAlignment="0" applyProtection="0"/>
    <xf numFmtId="0" fontId="38" fillId="35" borderId="0" applyNumberFormat="0" applyBorder="0" applyAlignment="0" applyProtection="0"/>
    <xf numFmtId="0" fontId="1" fillId="0" borderId="0"/>
    <xf numFmtId="0" fontId="1" fillId="0" borderId="0"/>
    <xf numFmtId="0" fontId="1" fillId="0" borderId="0"/>
    <xf numFmtId="0" fontId="1" fillId="0" borderId="0"/>
    <xf numFmtId="0" fontId="26" fillId="0" borderId="0"/>
    <xf numFmtId="4" fontId="39" fillId="0" borderId="0"/>
    <xf numFmtId="0" fontId="1" fillId="0" borderId="0"/>
    <xf numFmtId="0" fontId="1" fillId="0" borderId="0"/>
    <xf numFmtId="0" fontId="1" fillId="0" borderId="0"/>
    <xf numFmtId="0" fontId="1" fillId="0" borderId="0"/>
    <xf numFmtId="0" fontId="7" fillId="0" borderId="0"/>
    <xf numFmtId="4" fontId="13" fillId="0" borderId="0" applyFill="0" applyBorder="0" applyProtection="0">
      <alignment horizontal="right" vertical="center"/>
    </xf>
    <xf numFmtId="4" fontId="13" fillId="0" borderId="0" applyFill="0" applyBorder="0" applyProtection="0">
      <alignment horizontal="right" vertical="center"/>
    </xf>
    <xf numFmtId="4" fontId="13" fillId="0" borderId="7" applyFill="0" applyBorder="0" applyProtection="0">
      <alignment horizontal="right" vertical="center"/>
    </xf>
    <xf numFmtId="0" fontId="12" fillId="0" borderId="0" applyNumberFormat="0" applyFill="0" applyBorder="0" applyProtection="0">
      <alignment horizontal="left" vertical="center"/>
    </xf>
    <xf numFmtId="49" fontId="12" fillId="0" borderId="7" applyNumberFormat="0" applyFill="0" applyBorder="0" applyProtection="0">
      <alignment horizontal="left" vertical="center"/>
    </xf>
    <xf numFmtId="0" fontId="1" fillId="10" borderId="0" applyNumberFormat="0" applyFont="0" applyBorder="0" applyAlignment="0" applyProtection="0"/>
    <xf numFmtId="4" fontId="1" fillId="10" borderId="0" applyNumberFormat="0" applyFont="0" applyBorder="0" applyAlignment="0" applyProtection="0"/>
    <xf numFmtId="4"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26" fillId="12" borderId="0" applyNumberFormat="0" applyFont="0" applyBorder="0" applyAlignment="0" applyProtection="0"/>
    <xf numFmtId="0" fontId="18" fillId="36" borderId="28" applyNumberFormat="0" applyFont="0" applyAlignment="0" applyProtection="0"/>
    <xf numFmtId="0" fontId="1" fillId="36" borderId="28" applyNumberFormat="0" applyFont="0" applyAlignment="0" applyProtection="0"/>
    <xf numFmtId="0" fontId="40" fillId="33" borderId="20" applyNumberFormat="0" applyAlignment="0" applyProtection="0"/>
    <xf numFmtId="165" fontId="13" fillId="37" borderId="7" applyNumberFormat="0" applyFont="0" applyBorder="0" applyAlignment="0" applyProtection="0">
      <alignment horizontal="right" vertical="center"/>
    </xf>
    <xf numFmtId="9" fontId="26" fillId="0" borderId="0" applyFont="0" applyFill="0" applyBorder="0" applyAlignment="0" applyProtection="0"/>
    <xf numFmtId="0" fontId="41" fillId="16" borderId="0" applyNumberFormat="0" applyBorder="0" applyAlignment="0" applyProtection="0"/>
    <xf numFmtId="4" fontId="13" fillId="10" borderId="7"/>
    <xf numFmtId="0" fontId="13" fillId="10" borderId="12"/>
    <xf numFmtId="0" fontId="42" fillId="0" borderId="0" applyNumberFormat="0" applyFill="0" applyBorder="0" applyAlignment="0" applyProtection="0"/>
    <xf numFmtId="0" fontId="43" fillId="0" borderId="23" applyNumberFormat="0" applyFill="0" applyAlignment="0" applyProtection="0"/>
    <xf numFmtId="0" fontId="44" fillId="0" borderId="0" applyNumberFormat="0" applyFill="0" applyBorder="0" applyAlignment="0" applyProtection="0"/>
    <xf numFmtId="0" fontId="45" fillId="0" borderId="24" applyNumberFormat="0" applyFill="0" applyAlignment="0" applyProtection="0"/>
    <xf numFmtId="0" fontId="46" fillId="0" borderId="25" applyNumberFormat="0" applyFill="0" applyAlignment="0" applyProtection="0"/>
    <xf numFmtId="0" fontId="47" fillId="0" borderId="26" applyNumberFormat="0" applyFill="0" applyAlignment="0" applyProtection="0"/>
    <xf numFmtId="0" fontId="47" fillId="0" borderId="0" applyNumberFormat="0" applyFill="0" applyBorder="0" applyAlignment="0" applyProtection="0"/>
    <xf numFmtId="0" fontId="48" fillId="0" borderId="27"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34" borderId="22" applyNumberFormat="0" applyAlignment="0" applyProtection="0"/>
    <xf numFmtId="0" fontId="17" fillId="0" borderId="0" applyNumberFormat="0" applyFill="0" applyBorder="0" applyAlignment="0" applyProtection="0"/>
    <xf numFmtId="0" fontId="52" fillId="0" borderId="0" applyNumberFormat="0" applyFill="0" applyBorder="0" applyAlignment="0" applyProtection="0"/>
    <xf numFmtId="0" fontId="1" fillId="0" borderId="0" applyNumberFormat="0" applyFont="0" applyFill="0" applyBorder="0" applyProtection="0">
      <alignment horizontal="left" vertical="center"/>
    </xf>
    <xf numFmtId="0" fontId="13" fillId="9" borderId="0" applyBorder="0">
      <alignment horizontal="right" vertical="center"/>
    </xf>
    <xf numFmtId="0" fontId="13" fillId="9" borderId="0" applyBorder="0">
      <alignment horizontal="right" vertical="center"/>
    </xf>
    <xf numFmtId="0" fontId="13" fillId="0" borderId="0" applyBorder="0">
      <alignment horizontal="right" vertical="center"/>
    </xf>
    <xf numFmtId="4" fontId="1" fillId="0" borderId="0"/>
    <xf numFmtId="0" fontId="53" fillId="0" borderId="0"/>
    <xf numFmtId="0" fontId="1" fillId="10" borderId="0" applyNumberFormat="0" applyFont="0" applyBorder="0" applyAlignment="0" applyProtection="0"/>
    <xf numFmtId="0" fontId="17" fillId="0" borderId="0" applyNumberFormat="0" applyFill="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22" fillId="16" borderId="0" applyNumberFormat="0" applyBorder="0" applyAlignment="0" applyProtection="0"/>
    <xf numFmtId="0" fontId="24" fillId="33" borderId="21" applyNumberFormat="0" applyAlignment="0" applyProtection="0"/>
    <xf numFmtId="0" fontId="25" fillId="34" borderId="22" applyNumberFormat="0" applyAlignment="0" applyProtection="0"/>
    <xf numFmtId="0" fontId="30" fillId="0" borderId="0" applyNumberFormat="0" applyFill="0" applyBorder="0" applyAlignment="0" applyProtection="0"/>
    <xf numFmtId="0" fontId="31" fillId="17"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20" borderId="21" applyNumberFormat="0" applyAlignment="0" applyProtection="0"/>
    <xf numFmtId="0" fontId="37" fillId="0" borderId="27" applyNumberFormat="0" applyFill="0" applyAlignment="0" applyProtection="0"/>
    <xf numFmtId="0" fontId="38" fillId="35" borderId="0" applyNumberFormat="0" applyBorder="0" applyAlignment="0" applyProtection="0"/>
    <xf numFmtId="0" fontId="1" fillId="0" borderId="0"/>
    <xf numFmtId="0" fontId="18" fillId="36" borderId="28" applyNumberFormat="0" applyFont="0" applyAlignment="0" applyProtection="0"/>
    <xf numFmtId="0" fontId="40" fillId="33" borderId="20" applyNumberFormat="0" applyAlignment="0" applyProtection="0"/>
    <xf numFmtId="0" fontId="42" fillId="0" borderId="0" applyNumberFormat="0" applyFill="0" applyBorder="0" applyAlignment="0" applyProtection="0"/>
    <xf numFmtId="0" fontId="43" fillId="0" borderId="23" applyNumberFormat="0" applyFill="0" applyAlignment="0" applyProtection="0"/>
    <xf numFmtId="0" fontId="50" fillId="0" borderId="0" applyNumberFormat="0" applyFill="0" applyBorder="0" applyAlignment="0" applyProtection="0"/>
    <xf numFmtId="0" fontId="54" fillId="0" borderId="0">
      <alignment horizontal="left" vertical="center" indent="1"/>
    </xf>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11" fillId="9" borderId="29">
      <alignment horizontal="right" vertical="center"/>
    </xf>
    <xf numFmtId="4" fontId="11" fillId="9" borderId="29">
      <alignment horizontal="right" vertical="center"/>
    </xf>
    <xf numFmtId="0" fontId="15" fillId="9" borderId="29">
      <alignment horizontal="right" vertical="center"/>
    </xf>
    <xf numFmtId="4" fontId="15" fillId="9" borderId="29">
      <alignment horizontal="right" vertical="center"/>
    </xf>
    <xf numFmtId="0" fontId="11" fillId="11" borderId="29">
      <alignment horizontal="right" vertical="center"/>
    </xf>
    <xf numFmtId="4" fontId="11" fillId="11" borderId="29">
      <alignment horizontal="right" vertical="center"/>
    </xf>
    <xf numFmtId="0" fontId="11" fillId="11" borderId="29">
      <alignment horizontal="right" vertical="center"/>
    </xf>
    <xf numFmtId="4" fontId="11" fillId="11" borderId="29">
      <alignment horizontal="right" vertical="center"/>
    </xf>
    <xf numFmtId="0" fontId="11" fillId="11" borderId="30">
      <alignment horizontal="right" vertical="center"/>
    </xf>
    <xf numFmtId="4" fontId="11" fillId="11" borderId="30">
      <alignment horizontal="right" vertical="center"/>
    </xf>
    <xf numFmtId="0" fontId="11" fillId="11" borderId="31">
      <alignment horizontal="right" vertical="center"/>
    </xf>
    <xf numFmtId="4" fontId="11" fillId="11" borderId="31">
      <alignment horizontal="right" vertical="center"/>
    </xf>
    <xf numFmtId="0" fontId="24" fillId="33" borderId="21" applyNumberFormat="0" applyAlignment="0" applyProtection="0"/>
    <xf numFmtId="0" fontId="13" fillId="11" borderId="32">
      <alignment horizontal="left" vertical="center" wrapText="1" indent="2"/>
    </xf>
    <xf numFmtId="0" fontId="13" fillId="0" borderId="32">
      <alignment horizontal="left" vertical="center" wrapText="1" indent="2"/>
    </xf>
    <xf numFmtId="0" fontId="13" fillId="9" borderId="30">
      <alignment horizontal="left" vertical="center"/>
    </xf>
    <xf numFmtId="0" fontId="30" fillId="0" borderId="0" applyNumberFormat="0" applyFill="0" applyBorder="0" applyAlignment="0" applyProtection="0"/>
    <xf numFmtId="0" fontId="36" fillId="20" borderId="21" applyNumberFormat="0" applyAlignment="0" applyProtection="0"/>
    <xf numFmtId="0" fontId="13" fillId="0" borderId="29">
      <alignment horizontal="right" vertical="center"/>
    </xf>
    <xf numFmtId="4" fontId="13" fillId="0" borderId="29">
      <alignment horizontal="right" vertical="center"/>
    </xf>
    <xf numFmtId="0" fontId="7" fillId="0" borderId="0"/>
    <xf numFmtId="0" fontId="13" fillId="0" borderId="29" applyNumberFormat="0" applyFill="0" applyAlignment="0" applyProtection="0"/>
    <xf numFmtId="0" fontId="40" fillId="33" borderId="20" applyNumberFormat="0" applyAlignment="0" applyProtection="0"/>
    <xf numFmtId="165" fontId="13" fillId="37" borderId="29" applyNumberFormat="0" applyFont="0" applyBorder="0" applyAlignment="0" applyProtection="0">
      <alignment horizontal="right" vertical="center"/>
    </xf>
    <xf numFmtId="0" fontId="13" fillId="10" borderId="29"/>
    <xf numFmtId="4" fontId="13" fillId="10" borderId="29"/>
    <xf numFmtId="0" fontId="43" fillId="0" borderId="23" applyNumberFormat="0" applyFill="0" applyAlignment="0" applyProtection="0"/>
    <xf numFmtId="0" fontId="5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8" borderId="8" applyNumberFormat="0" applyAlignment="0" applyProtection="0"/>
    <xf numFmtId="0" fontId="13" fillId="9" borderId="0" applyBorder="0">
      <alignment horizontal="right" vertical="center"/>
    </xf>
    <xf numFmtId="0" fontId="13" fillId="9" borderId="0" applyBorder="0">
      <alignment horizontal="right" vertical="center"/>
    </xf>
    <xf numFmtId="0" fontId="13" fillId="0" borderId="0" applyBorder="0">
      <alignment horizontal="right" vertical="center"/>
    </xf>
    <xf numFmtId="0" fontId="1" fillId="0" borderId="0"/>
    <xf numFmtId="49" fontId="13" fillId="0" borderId="29" applyNumberFormat="0" applyFont="0" applyFill="0" applyBorder="0" applyProtection="0">
      <alignment horizontal="left" vertical="center" indent="2"/>
    </xf>
    <xf numFmtId="49" fontId="13" fillId="0" borderId="30" applyNumberFormat="0" applyFont="0" applyFill="0" applyBorder="0" applyProtection="0">
      <alignment horizontal="left" vertical="center" indent="5"/>
    </xf>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2" borderId="0" applyNumberFormat="0" applyBorder="0" applyAlignment="0" applyProtection="0"/>
    <xf numFmtId="0" fontId="32" fillId="17" borderId="0" applyNumberFormat="0" applyBorder="0" applyAlignment="0" applyProtection="0"/>
    <xf numFmtId="4" fontId="1" fillId="0" borderId="0"/>
    <xf numFmtId="0" fontId="1" fillId="0" borderId="0"/>
    <xf numFmtId="0" fontId="7" fillId="0" borderId="0"/>
    <xf numFmtId="4" fontId="13" fillId="0" borderId="29" applyFill="0" applyBorder="0" applyProtection="0">
      <alignment horizontal="right" vertical="center"/>
    </xf>
    <xf numFmtId="49" fontId="12" fillId="0" borderId="29" applyNumberFormat="0" applyFill="0" applyBorder="0" applyProtection="0">
      <alignment horizontal="left" vertical="center"/>
    </xf>
    <xf numFmtId="0" fontId="1" fillId="10" borderId="0" applyNumberFormat="0" applyFont="0" applyBorder="0" applyAlignment="0" applyProtection="0"/>
    <xf numFmtId="0" fontId="41" fillId="16" borderId="0" applyNumberFormat="0" applyBorder="0" applyAlignment="0" applyProtection="0"/>
    <xf numFmtId="0" fontId="45" fillId="0" borderId="24" applyNumberFormat="0" applyFill="0" applyAlignment="0" applyProtection="0"/>
    <xf numFmtId="0" fontId="46" fillId="0" borderId="25" applyNumberFormat="0" applyFill="0" applyAlignment="0" applyProtection="0"/>
    <xf numFmtId="0" fontId="47" fillId="0" borderId="26" applyNumberFormat="0" applyFill="0" applyAlignment="0" applyProtection="0"/>
    <xf numFmtId="0" fontId="47" fillId="0" borderId="0" applyNumberFormat="0" applyFill="0" applyBorder="0" applyAlignment="0" applyProtection="0"/>
    <xf numFmtId="0" fontId="48" fillId="0" borderId="27" applyNumberFormat="0" applyFill="0" applyAlignment="0" applyProtection="0"/>
    <xf numFmtId="0" fontId="51" fillId="34" borderId="22" applyNumberFormat="0" applyAlignment="0" applyProtection="0"/>
    <xf numFmtId="0" fontId="17" fillId="0" borderId="0" applyNumberFormat="0" applyFill="0" applyBorder="0" applyAlignment="0" applyProtection="0"/>
    <xf numFmtId="0" fontId="7" fillId="0" borderId="0"/>
    <xf numFmtId="0" fontId="8" fillId="8" borderId="8" applyNumberFormat="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9" fillId="25"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1" fillId="33" borderId="20" applyNumberFormat="0" applyAlignment="0" applyProtection="0"/>
    <xf numFmtId="0" fontId="23" fillId="33" borderId="21" applyNumberFormat="0" applyAlignment="0" applyProtection="0"/>
    <xf numFmtId="0" fontId="28" fillId="0" borderId="23" applyNumberFormat="0" applyFill="0" applyAlignment="0" applyProtection="0"/>
    <xf numFmtId="0" fontId="29" fillId="0" borderId="0" applyNumberFormat="0" applyFill="0" applyBorder="0" applyAlignment="0" applyProtection="0"/>
    <xf numFmtId="0" fontId="7" fillId="0" borderId="0"/>
    <xf numFmtId="0" fontId="49" fillId="0" borderId="0" applyNumberFormat="0" applyFill="0" applyBorder="0" applyAlignment="0" applyProtection="0"/>
    <xf numFmtId="0" fontId="7" fillId="0" borderId="0"/>
    <xf numFmtId="0" fontId="7" fillId="0" borderId="0"/>
    <xf numFmtId="0" fontId="7" fillId="0" borderId="0"/>
    <xf numFmtId="49" fontId="13" fillId="0" borderId="7" applyNumberFormat="0" applyFont="0" applyFill="0" applyBorder="0" applyProtection="0">
      <alignment horizontal="left" vertical="center" indent="2"/>
    </xf>
    <xf numFmtId="49" fontId="13" fillId="0" borderId="13" applyNumberFormat="0" applyFont="0" applyFill="0" applyBorder="0" applyProtection="0">
      <alignment horizontal="left" vertical="center" indent="5"/>
    </xf>
    <xf numFmtId="0" fontId="11" fillId="9" borderId="7">
      <alignment horizontal="right" vertical="center"/>
    </xf>
    <xf numFmtId="4" fontId="11" fillId="9" borderId="7">
      <alignment horizontal="right" vertical="center"/>
    </xf>
    <xf numFmtId="0" fontId="15" fillId="9" borderId="7">
      <alignment horizontal="right" vertical="center"/>
    </xf>
    <xf numFmtId="4" fontId="15" fillId="9" borderId="7">
      <alignment horizontal="right" vertical="center"/>
    </xf>
    <xf numFmtId="0" fontId="11" fillId="11" borderId="7">
      <alignment horizontal="right" vertical="center"/>
    </xf>
    <xf numFmtId="4" fontId="11" fillId="11" borderId="7">
      <alignment horizontal="right" vertical="center"/>
    </xf>
    <xf numFmtId="0" fontId="11" fillId="11" borderId="7">
      <alignment horizontal="right" vertical="center"/>
    </xf>
    <xf numFmtId="4" fontId="11" fillId="11" borderId="7">
      <alignment horizontal="right" vertical="center"/>
    </xf>
    <xf numFmtId="0" fontId="11" fillId="11" borderId="13">
      <alignment horizontal="right" vertical="center"/>
    </xf>
    <xf numFmtId="4" fontId="11" fillId="11" borderId="13">
      <alignment horizontal="right" vertical="center"/>
    </xf>
    <xf numFmtId="0" fontId="11" fillId="11" borderId="14">
      <alignment horizontal="right" vertical="center"/>
    </xf>
    <xf numFmtId="4" fontId="11" fillId="11" borderId="14">
      <alignment horizontal="right" vertical="center"/>
    </xf>
    <xf numFmtId="164" fontId="55" fillId="0" borderId="0" applyFont="0" applyFill="0" applyBorder="0" applyAlignment="0" applyProtection="0"/>
    <xf numFmtId="0" fontId="13" fillId="11" borderId="19">
      <alignment horizontal="left" vertical="center" wrapText="1" indent="2"/>
    </xf>
    <xf numFmtId="0" fontId="13" fillId="0" borderId="19">
      <alignment horizontal="left" vertical="center" wrapText="1" indent="2"/>
    </xf>
    <xf numFmtId="0" fontId="13" fillId="9" borderId="13">
      <alignment horizontal="left" vertical="center"/>
    </xf>
    <xf numFmtId="0" fontId="27" fillId="20" borderId="21" applyNumberFormat="0" applyAlignment="0" applyProtection="0"/>
    <xf numFmtId="0" fontId="13" fillId="0" borderId="7">
      <alignment horizontal="right" vertical="center"/>
    </xf>
    <xf numFmtId="4" fontId="13" fillId="0" borderId="7">
      <alignment horizontal="right" vertical="center"/>
    </xf>
    <xf numFmtId="0" fontId="55" fillId="0" borderId="0"/>
    <xf numFmtId="0" fontId="53" fillId="0" borderId="0"/>
    <xf numFmtId="0" fontId="53" fillId="0" borderId="0"/>
    <xf numFmtId="0" fontId="7" fillId="0" borderId="0"/>
    <xf numFmtId="0" fontId="7" fillId="0" borderId="0"/>
    <xf numFmtId="0" fontId="7" fillId="0" borderId="0"/>
    <xf numFmtId="0" fontId="7" fillId="0" borderId="0"/>
    <xf numFmtId="0" fontId="53" fillId="0" borderId="0"/>
    <xf numFmtId="0" fontId="1" fillId="0" borderId="0"/>
    <xf numFmtId="4" fontId="13" fillId="0" borderId="7" applyFill="0" applyBorder="0" applyProtection="0">
      <alignment horizontal="right" vertical="center"/>
    </xf>
    <xf numFmtId="49" fontId="12" fillId="0" borderId="7" applyNumberFormat="0" applyFill="0" applyBorder="0" applyProtection="0">
      <alignment horizontal="left" vertical="center"/>
    </xf>
    <xf numFmtId="0" fontId="13" fillId="0" borderId="7" applyNumberFormat="0" applyFill="0" applyAlignment="0" applyProtection="0"/>
    <xf numFmtId="0" fontId="55" fillId="12" borderId="0" applyNumberFormat="0" applyFont="0" applyBorder="0" applyAlignment="0" applyProtection="0"/>
    <xf numFmtId="165" fontId="13" fillId="37" borderId="7" applyNumberFormat="0" applyFont="0" applyBorder="0" applyAlignment="0" applyProtection="0">
      <alignment horizontal="right" vertical="center"/>
    </xf>
    <xf numFmtId="9" fontId="55" fillId="0" borderId="0" applyFont="0" applyFill="0" applyBorder="0" applyAlignment="0" applyProtection="0"/>
    <xf numFmtId="0" fontId="13" fillId="10" borderId="7"/>
    <xf numFmtId="4" fontId="13" fillId="10" borderId="7"/>
    <xf numFmtId="0" fontId="13" fillId="11" borderId="32">
      <alignment horizontal="left" vertical="center" wrapText="1" indent="2"/>
    </xf>
    <xf numFmtId="0" fontId="13" fillId="0" borderId="32">
      <alignment horizontal="left" vertical="center" wrapText="1" indent="2"/>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11" borderId="19">
      <alignment horizontal="left" vertical="center" wrapText="1" indent="2"/>
    </xf>
    <xf numFmtId="0" fontId="13" fillId="0" borderId="19">
      <alignment horizontal="left" vertical="center" wrapText="1" indent="2"/>
    </xf>
    <xf numFmtId="0" fontId="1" fillId="0" borderId="0"/>
    <xf numFmtId="4" fontId="11" fillId="11" borderId="29">
      <alignment horizontal="right" vertical="center"/>
    </xf>
    <xf numFmtId="0" fontId="13" fillId="10" borderId="29"/>
    <xf numFmtId="0" fontId="23" fillId="33" borderId="21" applyNumberFormat="0" applyAlignment="0" applyProtection="0"/>
    <xf numFmtId="0" fontId="11" fillId="9" borderId="29">
      <alignment horizontal="right" vertical="center"/>
    </xf>
    <xf numFmtId="0" fontId="13" fillId="0" borderId="29">
      <alignment horizontal="right" vertical="center"/>
    </xf>
    <xf numFmtId="0" fontId="43" fillId="0" borderId="23" applyNumberFormat="0" applyFill="0" applyAlignment="0" applyProtection="0"/>
    <xf numFmtId="0" fontId="13" fillId="9" borderId="30">
      <alignment horizontal="left" vertical="center"/>
    </xf>
    <xf numFmtId="0" fontId="36" fillId="20" borderId="21" applyNumberFormat="0" applyAlignment="0" applyProtection="0"/>
    <xf numFmtId="165" fontId="13" fillId="37" borderId="29" applyNumberFormat="0" applyFont="0" applyBorder="0" applyAlignment="0" applyProtection="0">
      <alignment horizontal="right" vertical="center"/>
    </xf>
    <xf numFmtId="0" fontId="18" fillId="36" borderId="28" applyNumberFormat="0" applyFont="0" applyAlignment="0" applyProtection="0"/>
    <xf numFmtId="0" fontId="13" fillId="0" borderId="32">
      <alignment horizontal="left" vertical="center" wrapText="1" indent="2"/>
    </xf>
    <xf numFmtId="4" fontId="13" fillId="10" borderId="29"/>
    <xf numFmtId="49" fontId="12" fillId="0" borderId="29" applyNumberFormat="0" applyFill="0" applyBorder="0" applyProtection="0">
      <alignment horizontal="left" vertical="center"/>
    </xf>
    <xf numFmtId="0" fontId="13" fillId="0" borderId="29">
      <alignment horizontal="right" vertical="center"/>
    </xf>
    <xf numFmtId="4" fontId="11" fillId="11" borderId="31">
      <alignment horizontal="right" vertical="center"/>
    </xf>
    <xf numFmtId="4" fontId="11" fillId="11" borderId="29">
      <alignment horizontal="right" vertical="center"/>
    </xf>
    <xf numFmtId="4" fontId="11" fillId="11" borderId="29">
      <alignment horizontal="right" vertical="center"/>
    </xf>
    <xf numFmtId="0" fontId="15" fillId="9" borderId="29">
      <alignment horizontal="right" vertical="center"/>
    </xf>
    <xf numFmtId="0" fontId="11" fillId="9" borderId="29">
      <alignment horizontal="right" vertical="center"/>
    </xf>
    <xf numFmtId="49" fontId="13" fillId="0" borderId="29" applyNumberFormat="0" applyFont="0" applyFill="0" applyBorder="0" applyProtection="0">
      <alignment horizontal="left" vertical="center" indent="2"/>
    </xf>
    <xf numFmtId="0" fontId="36" fillId="20" borderId="21" applyNumberFormat="0" applyAlignment="0" applyProtection="0"/>
    <xf numFmtId="0" fontId="21" fillId="33" borderId="20" applyNumberFormat="0" applyAlignment="0" applyProtection="0"/>
    <xf numFmtId="49" fontId="13" fillId="0" borderId="29" applyNumberFormat="0" applyFont="0" applyFill="0" applyBorder="0" applyProtection="0">
      <alignment horizontal="left" vertical="center" indent="2"/>
    </xf>
    <xf numFmtId="0" fontId="27" fillId="20" borderId="21" applyNumberFormat="0" applyAlignment="0" applyProtection="0"/>
    <xf numFmtId="4" fontId="13" fillId="0" borderId="29" applyFill="0" applyBorder="0" applyProtection="0">
      <alignment horizontal="right" vertical="center"/>
    </xf>
    <xf numFmtId="0" fontId="24" fillId="33" borderId="21" applyNumberFormat="0" applyAlignment="0" applyProtection="0"/>
    <xf numFmtId="0" fontId="43" fillId="0" borderId="23" applyNumberFormat="0" applyFill="0" applyAlignment="0" applyProtection="0"/>
    <xf numFmtId="0" fontId="40" fillId="33" borderId="20" applyNumberFormat="0" applyAlignment="0" applyProtection="0"/>
    <xf numFmtId="0" fontId="13" fillId="0" borderId="29" applyNumberFormat="0" applyFill="0" applyAlignment="0" applyProtection="0"/>
    <xf numFmtId="4" fontId="13" fillId="0" borderId="29">
      <alignment horizontal="right" vertical="center"/>
    </xf>
    <xf numFmtId="0" fontId="13" fillId="0" borderId="29">
      <alignment horizontal="right" vertical="center"/>
    </xf>
    <xf numFmtId="0" fontId="36" fillId="20" borderId="21" applyNumberFormat="0" applyAlignment="0" applyProtection="0"/>
    <xf numFmtId="0" fontId="21" fillId="33" borderId="20" applyNumberFormat="0" applyAlignment="0" applyProtection="0"/>
    <xf numFmtId="0" fontId="23" fillId="33" borderId="21" applyNumberFormat="0" applyAlignment="0" applyProtection="0"/>
    <xf numFmtId="0" fontId="13" fillId="11" borderId="32">
      <alignment horizontal="left" vertical="center" wrapText="1" indent="2"/>
    </xf>
    <xf numFmtId="0" fontId="24" fillId="33" borderId="21" applyNumberFormat="0" applyAlignment="0" applyProtection="0"/>
    <xf numFmtId="0" fontId="24" fillId="33" borderId="21" applyNumberFormat="0" applyAlignment="0" applyProtection="0"/>
    <xf numFmtId="4" fontId="11" fillId="11" borderId="30">
      <alignment horizontal="right" vertical="center"/>
    </xf>
    <xf numFmtId="0" fontId="11" fillId="11" borderId="30">
      <alignment horizontal="right" vertical="center"/>
    </xf>
    <xf numFmtId="0" fontId="11" fillId="11" borderId="29">
      <alignment horizontal="right" vertical="center"/>
    </xf>
    <xf numFmtId="4" fontId="15" fillId="9" borderId="29">
      <alignment horizontal="right" vertical="center"/>
    </xf>
    <xf numFmtId="0" fontId="27" fillId="20" borderId="21" applyNumberFormat="0" applyAlignment="0" applyProtection="0"/>
    <xf numFmtId="0" fontId="28" fillId="0" borderId="23" applyNumberFormat="0" applyFill="0" applyAlignment="0" applyProtection="0"/>
    <xf numFmtId="0" fontId="43" fillId="0" borderId="23" applyNumberFormat="0" applyFill="0" applyAlignment="0" applyProtection="0"/>
    <xf numFmtId="0" fontId="18" fillId="36" borderId="28" applyNumberFormat="0" applyFont="0" applyAlignment="0" applyProtection="0"/>
    <xf numFmtId="0" fontId="36" fillId="20" borderId="21" applyNumberFormat="0" applyAlignment="0" applyProtection="0"/>
    <xf numFmtId="49" fontId="12" fillId="0" borderId="29" applyNumberFormat="0" applyFill="0" applyBorder="0" applyProtection="0">
      <alignment horizontal="left" vertical="center"/>
    </xf>
    <xf numFmtId="0" fontId="13" fillId="11" borderId="32">
      <alignment horizontal="left" vertical="center" wrapText="1" indent="2"/>
    </xf>
    <xf numFmtId="0" fontId="24" fillId="33" borderId="21" applyNumberFormat="0" applyAlignment="0" applyProtection="0"/>
    <xf numFmtId="0" fontId="13" fillId="0" borderId="32">
      <alignment horizontal="left" vertical="center" wrapText="1" indent="2"/>
    </xf>
    <xf numFmtId="0" fontId="18" fillId="36" borderId="28" applyNumberFormat="0" applyFont="0" applyAlignment="0" applyProtection="0"/>
    <xf numFmtId="0" fontId="1" fillId="36" borderId="28" applyNumberFormat="0" applyFont="0" applyAlignment="0" applyProtection="0"/>
    <xf numFmtId="0" fontId="40" fillId="33" borderId="20" applyNumberFormat="0" applyAlignment="0" applyProtection="0"/>
    <xf numFmtId="0" fontId="43" fillId="0" borderId="23" applyNumberFormat="0" applyFill="0" applyAlignment="0" applyProtection="0"/>
    <xf numFmtId="4" fontId="13" fillId="10" borderId="29"/>
    <xf numFmtId="0" fontId="11" fillId="11" borderId="29">
      <alignment horizontal="right" vertical="center"/>
    </xf>
    <xf numFmtId="0" fontId="43" fillId="0" borderId="23" applyNumberFormat="0" applyFill="0" applyAlignment="0" applyProtection="0"/>
    <xf numFmtId="4" fontId="11" fillId="11" borderId="31">
      <alignment horizontal="right" vertical="center"/>
    </xf>
    <xf numFmtId="0" fontId="23" fillId="33" borderId="21" applyNumberFormat="0" applyAlignment="0" applyProtection="0"/>
    <xf numFmtId="0" fontId="11" fillId="11" borderId="30">
      <alignment horizontal="right" vertical="center"/>
    </xf>
    <xf numFmtId="0" fontId="24" fillId="33" borderId="21" applyNumberFormat="0" applyAlignment="0" applyProtection="0"/>
    <xf numFmtId="0" fontId="28" fillId="0" borderId="23" applyNumberFormat="0" applyFill="0" applyAlignment="0" applyProtection="0"/>
    <xf numFmtId="0" fontId="18" fillId="36" borderId="28" applyNumberFormat="0" applyFont="0" applyAlignment="0" applyProtection="0"/>
    <xf numFmtId="4" fontId="11" fillId="11" borderId="30">
      <alignment horizontal="right" vertical="center"/>
    </xf>
    <xf numFmtId="0" fontId="13" fillId="11" borderId="32">
      <alignment horizontal="left" vertical="center" wrapText="1" indent="2"/>
    </xf>
    <xf numFmtId="0" fontId="13" fillId="10" borderId="29"/>
    <xf numFmtId="165" fontId="13" fillId="37" borderId="29" applyNumberFormat="0" applyFont="0" applyBorder="0" applyAlignment="0" applyProtection="0">
      <alignment horizontal="right" vertical="center"/>
    </xf>
    <xf numFmtId="0" fontId="13" fillId="0" borderId="29" applyNumberFormat="0" applyFill="0" applyAlignment="0" applyProtection="0"/>
    <xf numFmtId="4" fontId="13" fillId="0" borderId="29" applyFill="0" applyBorder="0" applyProtection="0">
      <alignment horizontal="right" vertical="center"/>
    </xf>
    <xf numFmtId="4" fontId="11" fillId="9" borderId="29">
      <alignment horizontal="right" vertical="center"/>
    </xf>
    <xf numFmtId="0" fontId="28" fillId="0" borderId="23" applyNumberFormat="0" applyFill="0" applyAlignment="0" applyProtection="0"/>
    <xf numFmtId="49" fontId="12" fillId="0" borderId="29" applyNumberFormat="0" applyFill="0" applyBorder="0" applyProtection="0">
      <alignment horizontal="left" vertical="center"/>
    </xf>
    <xf numFmtId="49" fontId="13" fillId="0" borderId="30" applyNumberFormat="0" applyFont="0" applyFill="0" applyBorder="0" applyProtection="0">
      <alignment horizontal="left" vertical="center" indent="5"/>
    </xf>
    <xf numFmtId="0" fontId="13" fillId="9" borderId="30">
      <alignment horizontal="left" vertical="center"/>
    </xf>
    <xf numFmtId="0" fontId="24" fillId="33" borderId="21" applyNumberFormat="0" applyAlignment="0" applyProtection="0"/>
    <xf numFmtId="4" fontId="11" fillId="11" borderId="31">
      <alignment horizontal="right" vertical="center"/>
    </xf>
    <xf numFmtId="0" fontId="36" fillId="20" borderId="21" applyNumberFormat="0" applyAlignment="0" applyProtection="0"/>
    <xf numFmtId="0" fontId="36" fillId="20" borderId="21" applyNumberFormat="0" applyAlignment="0" applyProtection="0"/>
    <xf numFmtId="0" fontId="18" fillId="36" borderId="28" applyNumberFormat="0" applyFont="0" applyAlignment="0" applyProtection="0"/>
    <xf numFmtId="0" fontId="40" fillId="33" borderId="20" applyNumberFormat="0" applyAlignment="0" applyProtection="0"/>
    <xf numFmtId="0" fontId="43" fillId="0" borderId="23" applyNumberFormat="0" applyFill="0" applyAlignment="0" applyProtection="0"/>
    <xf numFmtId="0" fontId="11" fillId="11" borderId="29">
      <alignment horizontal="right" vertical="center"/>
    </xf>
    <xf numFmtId="0" fontId="1" fillId="36" borderId="28" applyNumberFormat="0" applyFont="0" applyAlignment="0" applyProtection="0"/>
    <xf numFmtId="4" fontId="13" fillId="0" borderId="29">
      <alignment horizontal="right" vertical="center"/>
    </xf>
    <xf numFmtId="0" fontId="43" fillId="0" borderId="23" applyNumberFormat="0" applyFill="0" applyAlignment="0" applyProtection="0"/>
    <xf numFmtId="0" fontId="11" fillId="11" borderId="29">
      <alignment horizontal="right" vertical="center"/>
    </xf>
    <xf numFmtId="0" fontId="11" fillId="11" borderId="29">
      <alignment horizontal="right" vertical="center"/>
    </xf>
    <xf numFmtId="4" fontId="15" fillId="9" borderId="29">
      <alignment horizontal="right" vertical="center"/>
    </xf>
    <xf numFmtId="0" fontId="11" fillId="9" borderId="29">
      <alignment horizontal="right" vertical="center"/>
    </xf>
    <xf numFmtId="4" fontId="11" fillId="9" borderId="29">
      <alignment horizontal="right" vertical="center"/>
    </xf>
    <xf numFmtId="0" fontId="15" fillId="9" borderId="29">
      <alignment horizontal="right" vertical="center"/>
    </xf>
    <xf numFmtId="4" fontId="15" fillId="9" borderId="29">
      <alignment horizontal="right" vertical="center"/>
    </xf>
    <xf numFmtId="0" fontId="11" fillId="11" borderId="29">
      <alignment horizontal="right" vertical="center"/>
    </xf>
    <xf numFmtId="4" fontId="11" fillId="11" borderId="29">
      <alignment horizontal="right" vertical="center"/>
    </xf>
    <xf numFmtId="0" fontId="11" fillId="11" borderId="29">
      <alignment horizontal="right" vertical="center"/>
    </xf>
    <xf numFmtId="4" fontId="11" fillId="11" borderId="29">
      <alignment horizontal="right" vertical="center"/>
    </xf>
    <xf numFmtId="0" fontId="11" fillId="11" borderId="30">
      <alignment horizontal="right" vertical="center"/>
    </xf>
    <xf numFmtId="4" fontId="11" fillId="11" borderId="30">
      <alignment horizontal="right" vertical="center"/>
    </xf>
    <xf numFmtId="0" fontId="11" fillId="11" borderId="31">
      <alignment horizontal="right" vertical="center"/>
    </xf>
    <xf numFmtId="4" fontId="11" fillId="11" borderId="31">
      <alignment horizontal="right" vertical="center"/>
    </xf>
    <xf numFmtId="0" fontId="24" fillId="33" borderId="21" applyNumberFormat="0" applyAlignment="0" applyProtection="0"/>
    <xf numFmtId="0" fontId="13" fillId="11" borderId="32">
      <alignment horizontal="left" vertical="center" wrapText="1" indent="2"/>
    </xf>
    <xf numFmtId="0" fontId="13" fillId="0" borderId="32">
      <alignment horizontal="left" vertical="center" wrapText="1" indent="2"/>
    </xf>
    <xf numFmtId="0" fontId="13" fillId="9" borderId="30">
      <alignment horizontal="left" vertical="center"/>
    </xf>
    <xf numFmtId="0" fontId="36" fillId="20" borderId="21" applyNumberFormat="0" applyAlignment="0" applyProtection="0"/>
    <xf numFmtId="0" fontId="13" fillId="0" borderId="29">
      <alignment horizontal="right" vertical="center"/>
    </xf>
    <xf numFmtId="4" fontId="13" fillId="0" borderId="29">
      <alignment horizontal="right" vertical="center"/>
    </xf>
    <xf numFmtId="0" fontId="13" fillId="0" borderId="29" applyNumberFormat="0" applyFill="0" applyAlignment="0" applyProtection="0"/>
    <xf numFmtId="0" fontId="40" fillId="33" borderId="20" applyNumberFormat="0" applyAlignment="0" applyProtection="0"/>
    <xf numFmtId="165" fontId="13" fillId="37" borderId="29" applyNumberFormat="0" applyFont="0" applyBorder="0" applyAlignment="0" applyProtection="0">
      <alignment horizontal="right" vertical="center"/>
    </xf>
    <xf numFmtId="0" fontId="13" fillId="10" borderId="29"/>
    <xf numFmtId="4" fontId="13" fillId="10" borderId="29"/>
    <xf numFmtId="0" fontId="43" fillId="0" borderId="23" applyNumberFormat="0" applyFill="0" applyAlignment="0" applyProtection="0"/>
    <xf numFmtId="0" fontId="1" fillId="36" borderId="28" applyNumberFormat="0" applyFont="0" applyAlignment="0" applyProtection="0"/>
    <xf numFmtId="0" fontId="18" fillId="36" borderId="28" applyNumberFormat="0" applyFont="0" applyAlignment="0" applyProtection="0"/>
    <xf numFmtId="0" fontId="13" fillId="0" borderId="29" applyNumberFormat="0" applyFill="0" applyAlignment="0" applyProtection="0"/>
    <xf numFmtId="0" fontId="28" fillId="0" borderId="23" applyNumberFormat="0" applyFill="0" applyAlignment="0" applyProtection="0"/>
    <xf numFmtId="0" fontId="43" fillId="0" borderId="23" applyNumberFormat="0" applyFill="0" applyAlignment="0" applyProtection="0"/>
    <xf numFmtId="0" fontId="27" fillId="20" borderId="21" applyNumberFormat="0" applyAlignment="0" applyProtection="0"/>
    <xf numFmtId="0" fontId="24" fillId="33" borderId="21" applyNumberFormat="0" applyAlignment="0" applyProtection="0"/>
    <xf numFmtId="4" fontId="15" fillId="9" borderId="29">
      <alignment horizontal="right" vertical="center"/>
    </xf>
    <xf numFmtId="0" fontId="11" fillId="9" borderId="29">
      <alignment horizontal="right" vertical="center"/>
    </xf>
    <xf numFmtId="165" fontId="13" fillId="37" borderId="29" applyNumberFormat="0" applyFont="0" applyBorder="0" applyAlignment="0" applyProtection="0">
      <alignment horizontal="right" vertical="center"/>
    </xf>
    <xf numFmtId="0" fontId="28" fillId="0" borderId="23" applyNumberFormat="0" applyFill="0" applyAlignment="0" applyProtection="0"/>
    <xf numFmtId="49" fontId="13" fillId="0" borderId="29" applyNumberFormat="0" applyFont="0" applyFill="0" applyBorder="0" applyProtection="0">
      <alignment horizontal="left" vertical="center" indent="2"/>
    </xf>
    <xf numFmtId="49" fontId="13" fillId="0" borderId="30" applyNumberFormat="0" applyFont="0" applyFill="0" applyBorder="0" applyProtection="0">
      <alignment horizontal="left" vertical="center" indent="5"/>
    </xf>
    <xf numFmtId="49" fontId="13" fillId="0" borderId="29" applyNumberFormat="0" applyFont="0" applyFill="0" applyBorder="0" applyProtection="0">
      <alignment horizontal="left" vertical="center" indent="2"/>
    </xf>
    <xf numFmtId="4" fontId="13" fillId="0" borderId="29" applyFill="0" applyBorder="0" applyProtection="0">
      <alignment horizontal="right" vertical="center"/>
    </xf>
    <xf numFmtId="49" fontId="12" fillId="0" borderId="29" applyNumberFormat="0" applyFill="0" applyBorder="0" applyProtection="0">
      <alignment horizontal="left" vertical="center"/>
    </xf>
    <xf numFmtId="0" fontId="13" fillId="0" borderId="32">
      <alignment horizontal="left" vertical="center" wrapText="1" indent="2"/>
    </xf>
    <xf numFmtId="0" fontId="40" fillId="33" borderId="20" applyNumberFormat="0" applyAlignment="0" applyProtection="0"/>
    <xf numFmtId="0" fontId="11" fillId="11" borderId="31">
      <alignment horizontal="right" vertical="center"/>
    </xf>
    <xf numFmtId="0" fontId="27" fillId="20" borderId="21" applyNumberFormat="0" applyAlignment="0" applyProtection="0"/>
    <xf numFmtId="0" fontId="11" fillId="11" borderId="31">
      <alignment horizontal="right" vertical="center"/>
    </xf>
    <xf numFmtId="4" fontId="11" fillId="11" borderId="29">
      <alignment horizontal="right" vertical="center"/>
    </xf>
    <xf numFmtId="0" fontId="11" fillId="11" borderId="29">
      <alignment horizontal="right" vertical="center"/>
    </xf>
    <xf numFmtId="0" fontId="21" fillId="33" borderId="20" applyNumberFormat="0" applyAlignment="0" applyProtection="0"/>
    <xf numFmtId="0" fontId="23" fillId="33" borderId="21" applyNumberFormat="0" applyAlignment="0" applyProtection="0"/>
    <xf numFmtId="0" fontId="28" fillId="0" borderId="23" applyNumberFormat="0" applyFill="0" applyAlignment="0" applyProtection="0"/>
    <xf numFmtId="0" fontId="13" fillId="10" borderId="29"/>
    <xf numFmtId="4" fontId="13" fillId="10" borderId="29"/>
    <xf numFmtId="4" fontId="11" fillId="11" borderId="29">
      <alignment horizontal="right" vertical="center"/>
    </xf>
    <xf numFmtId="0" fontId="15" fillId="9" borderId="29">
      <alignment horizontal="right" vertical="center"/>
    </xf>
    <xf numFmtId="0" fontId="27" fillId="20" borderId="21" applyNumberFormat="0" applyAlignment="0" applyProtection="0"/>
    <xf numFmtId="0" fontId="24" fillId="33" borderId="21" applyNumberFormat="0" applyAlignment="0" applyProtection="0"/>
    <xf numFmtId="4" fontId="13" fillId="0" borderId="29">
      <alignment horizontal="right" vertical="center"/>
    </xf>
    <xf numFmtId="0" fontId="13" fillId="11" borderId="32">
      <alignment horizontal="left" vertical="center" wrapText="1" indent="2"/>
    </xf>
    <xf numFmtId="0" fontId="13" fillId="0" borderId="32">
      <alignment horizontal="left" vertical="center" wrapText="1" indent="2"/>
    </xf>
    <xf numFmtId="0" fontId="40" fillId="33" borderId="20" applyNumberFormat="0" applyAlignment="0" applyProtection="0"/>
    <xf numFmtId="0" fontId="36" fillId="20" borderId="21" applyNumberFormat="0" applyAlignment="0" applyProtection="0"/>
    <xf numFmtId="0" fontId="23" fillId="33" borderId="21" applyNumberFormat="0" applyAlignment="0" applyProtection="0"/>
    <xf numFmtId="0" fontId="21" fillId="33" borderId="20" applyNumberFormat="0" applyAlignment="0" applyProtection="0"/>
    <xf numFmtId="0" fontId="11" fillId="11" borderId="31">
      <alignment horizontal="right" vertical="center"/>
    </xf>
    <xf numFmtId="0" fontId="15" fillId="9" borderId="29">
      <alignment horizontal="right" vertical="center"/>
    </xf>
    <xf numFmtId="4" fontId="11" fillId="9" borderId="29">
      <alignment horizontal="right" vertical="center"/>
    </xf>
    <xf numFmtId="4" fontId="11" fillId="11" borderId="29">
      <alignment horizontal="right" vertical="center"/>
    </xf>
    <xf numFmtId="49" fontId="13" fillId="0" borderId="30" applyNumberFormat="0" applyFont="0" applyFill="0" applyBorder="0" applyProtection="0">
      <alignment horizontal="left" vertical="center" indent="5"/>
    </xf>
    <xf numFmtId="4" fontId="13" fillId="0" borderId="29" applyFill="0" applyBorder="0" applyProtection="0">
      <alignment horizontal="right" vertical="center"/>
    </xf>
    <xf numFmtId="4" fontId="11" fillId="9" borderId="29">
      <alignment horizontal="right" vertical="center"/>
    </xf>
    <xf numFmtId="0" fontId="1" fillId="0" borderId="0"/>
    <xf numFmtId="0" fontId="36" fillId="20" borderId="21" applyNumberFormat="0" applyAlignment="0" applyProtection="0"/>
    <xf numFmtId="0" fontId="27" fillId="20" borderId="21" applyNumberFormat="0" applyAlignment="0" applyProtection="0"/>
    <xf numFmtId="0" fontId="23" fillId="33" borderId="21" applyNumberFormat="0" applyAlignment="0" applyProtection="0"/>
    <xf numFmtId="0" fontId="13" fillId="11" borderId="32">
      <alignment horizontal="left" vertical="center" wrapText="1" indent="2"/>
    </xf>
    <xf numFmtId="0" fontId="13" fillId="0" borderId="32">
      <alignment horizontal="left" vertical="center" wrapText="1" indent="2"/>
    </xf>
    <xf numFmtId="0" fontId="13" fillId="11" borderId="32">
      <alignment horizontal="left" vertical="center" wrapText="1" indent="2"/>
    </xf>
    <xf numFmtId="0" fontId="13" fillId="0" borderId="32">
      <alignment horizontal="left" vertical="center" wrapText="1" indent="2"/>
    </xf>
    <xf numFmtId="0" fontId="21" fillId="33" borderId="20" applyNumberFormat="0" applyAlignment="0" applyProtection="0"/>
    <xf numFmtId="0" fontId="23" fillId="33" borderId="21" applyNumberFormat="0" applyAlignment="0" applyProtection="0"/>
    <xf numFmtId="0" fontId="24" fillId="33" borderId="21" applyNumberFormat="0" applyAlignment="0" applyProtection="0"/>
    <xf numFmtId="0" fontId="27" fillId="20" borderId="21" applyNumberFormat="0" applyAlignment="0" applyProtection="0"/>
    <xf numFmtId="0" fontId="28" fillId="0" borderId="23" applyNumberFormat="0" applyFill="0" applyAlignment="0" applyProtection="0"/>
    <xf numFmtId="0" fontId="36" fillId="20" borderId="21" applyNumberFormat="0" applyAlignment="0" applyProtection="0"/>
    <xf numFmtId="0" fontId="18" fillId="36" borderId="28" applyNumberFormat="0" applyFont="0" applyAlignment="0" applyProtection="0"/>
    <xf numFmtId="0" fontId="1" fillId="36" borderId="28" applyNumberFormat="0" applyFont="0" applyAlignment="0" applyProtection="0"/>
    <xf numFmtId="0" fontId="40" fillId="33" borderId="20" applyNumberFormat="0" applyAlignment="0" applyProtection="0"/>
    <xf numFmtId="0" fontId="43" fillId="0" borderId="23" applyNumberFormat="0" applyFill="0" applyAlignment="0" applyProtection="0"/>
    <xf numFmtId="0" fontId="24" fillId="33" borderId="21" applyNumberFormat="0" applyAlignment="0" applyProtection="0"/>
    <xf numFmtId="0" fontId="36" fillId="20" borderId="21" applyNumberFormat="0" applyAlignment="0" applyProtection="0"/>
    <xf numFmtId="0" fontId="18" fillId="36" borderId="28" applyNumberFormat="0" applyFont="0" applyAlignment="0" applyProtection="0"/>
    <xf numFmtId="0" fontId="40" fillId="33" borderId="20" applyNumberFormat="0" applyAlignment="0" applyProtection="0"/>
    <xf numFmtId="0" fontId="43" fillId="0" borderId="23" applyNumberFormat="0" applyFill="0" applyAlignment="0" applyProtection="0"/>
    <xf numFmtId="0" fontId="11" fillId="11" borderId="13">
      <alignment horizontal="right" vertical="center"/>
    </xf>
    <xf numFmtId="4" fontId="11" fillId="11" borderId="13">
      <alignment horizontal="right" vertical="center"/>
    </xf>
    <xf numFmtId="0" fontId="11" fillId="11" borderId="14">
      <alignment horizontal="right" vertical="center"/>
    </xf>
    <xf numFmtId="4" fontId="11" fillId="11" borderId="14">
      <alignment horizontal="right" vertical="center"/>
    </xf>
    <xf numFmtId="0" fontId="24" fillId="33" borderId="21" applyNumberFormat="0" applyAlignment="0" applyProtection="0"/>
    <xf numFmtId="0" fontId="13" fillId="11" borderId="19">
      <alignment horizontal="left" vertical="center" wrapText="1" indent="2"/>
    </xf>
    <xf numFmtId="0" fontId="13" fillId="0" borderId="19">
      <alignment horizontal="left" vertical="center" wrapText="1" indent="2"/>
    </xf>
    <xf numFmtId="0" fontId="13" fillId="9" borderId="13">
      <alignment horizontal="left" vertical="center"/>
    </xf>
    <xf numFmtId="0" fontId="36" fillId="20" borderId="21" applyNumberFormat="0" applyAlignment="0" applyProtection="0"/>
    <xf numFmtId="0" fontId="40" fillId="33" borderId="20" applyNumberFormat="0" applyAlignment="0" applyProtection="0"/>
    <xf numFmtId="0" fontId="43" fillId="0" borderId="23" applyNumberFormat="0" applyFill="0" applyAlignment="0" applyProtection="0"/>
    <xf numFmtId="49" fontId="13" fillId="0" borderId="13" applyNumberFormat="0" applyFont="0" applyFill="0" applyBorder="0" applyProtection="0">
      <alignment horizontal="left" vertical="center" indent="5"/>
    </xf>
    <xf numFmtId="0" fontId="21" fillId="33" borderId="20" applyNumberFormat="0" applyAlignment="0" applyProtection="0"/>
    <xf numFmtId="0" fontId="23" fillId="33" borderId="21" applyNumberFormat="0" applyAlignment="0" applyProtection="0"/>
    <xf numFmtId="0" fontId="28" fillId="0" borderId="23" applyNumberFormat="0" applyFill="0" applyAlignment="0" applyProtection="0"/>
    <xf numFmtId="49" fontId="13" fillId="0" borderId="29" applyNumberFormat="0" applyFont="0" applyFill="0" applyBorder="0" applyProtection="0">
      <alignment horizontal="left" vertical="center" indent="2"/>
    </xf>
    <xf numFmtId="0" fontId="11" fillId="9" borderId="29">
      <alignment horizontal="right" vertical="center"/>
    </xf>
    <xf numFmtId="4" fontId="11" fillId="9" borderId="29">
      <alignment horizontal="right" vertical="center"/>
    </xf>
    <xf numFmtId="0" fontId="15" fillId="9" borderId="29">
      <alignment horizontal="right" vertical="center"/>
    </xf>
    <xf numFmtId="4" fontId="15" fillId="9" borderId="29">
      <alignment horizontal="right" vertical="center"/>
    </xf>
    <xf numFmtId="0" fontId="11" fillId="11" borderId="29">
      <alignment horizontal="right" vertical="center"/>
    </xf>
    <xf numFmtId="4" fontId="11" fillId="11" borderId="29">
      <alignment horizontal="right" vertical="center"/>
    </xf>
    <xf numFmtId="0" fontId="11" fillId="11" borderId="29">
      <alignment horizontal="right" vertical="center"/>
    </xf>
    <xf numFmtId="4" fontId="11" fillId="11" borderId="29">
      <alignment horizontal="right" vertical="center"/>
    </xf>
    <xf numFmtId="0" fontId="27" fillId="20" borderId="21" applyNumberFormat="0" applyAlignment="0" applyProtection="0"/>
    <xf numFmtId="0" fontId="13" fillId="0" borderId="29">
      <alignment horizontal="right" vertical="center"/>
    </xf>
    <xf numFmtId="4" fontId="13" fillId="0" borderId="29">
      <alignment horizontal="right" vertical="center"/>
    </xf>
    <xf numFmtId="4" fontId="13" fillId="0" borderId="29" applyFill="0" applyBorder="0" applyProtection="0">
      <alignment horizontal="right" vertical="center"/>
    </xf>
    <xf numFmtId="49" fontId="12" fillId="0" borderId="29" applyNumberFormat="0" applyFill="0" applyBorder="0" applyProtection="0">
      <alignment horizontal="left" vertical="center"/>
    </xf>
    <xf numFmtId="0" fontId="13" fillId="0" borderId="29" applyNumberFormat="0" applyFill="0" applyAlignment="0" applyProtection="0"/>
    <xf numFmtId="165" fontId="13" fillId="37" borderId="29" applyNumberFormat="0" applyFont="0" applyBorder="0" applyAlignment="0" applyProtection="0">
      <alignment horizontal="right" vertical="center"/>
    </xf>
    <xf numFmtId="0" fontId="13" fillId="10" borderId="29"/>
    <xf numFmtId="4" fontId="13" fillId="10" borderId="29"/>
    <xf numFmtId="4" fontId="11" fillId="11" borderId="29">
      <alignment horizontal="right" vertical="center"/>
    </xf>
    <xf numFmtId="0" fontId="13" fillId="10" borderId="29"/>
    <xf numFmtId="0" fontId="23" fillId="33" borderId="21" applyNumberFormat="0" applyAlignment="0" applyProtection="0"/>
    <xf numFmtId="0" fontId="11" fillId="9" borderId="29">
      <alignment horizontal="right" vertical="center"/>
    </xf>
    <xf numFmtId="0" fontId="13" fillId="0" borderId="29">
      <alignment horizontal="right" vertical="center"/>
    </xf>
    <xf numFmtId="0" fontId="43" fillId="0" borderId="23" applyNumberFormat="0" applyFill="0" applyAlignment="0" applyProtection="0"/>
    <xf numFmtId="0" fontId="13" fillId="9" borderId="30">
      <alignment horizontal="left" vertical="center"/>
    </xf>
    <xf numFmtId="0" fontId="36" fillId="20" borderId="21" applyNumberFormat="0" applyAlignment="0" applyProtection="0"/>
    <xf numFmtId="165" fontId="13" fillId="37" borderId="29" applyNumberFormat="0" applyFont="0" applyBorder="0" applyAlignment="0" applyProtection="0">
      <alignment horizontal="right" vertical="center"/>
    </xf>
    <xf numFmtId="0" fontId="18" fillId="36" borderId="28" applyNumberFormat="0" applyFont="0" applyAlignment="0" applyProtection="0"/>
    <xf numFmtId="0" fontId="13" fillId="0" borderId="32">
      <alignment horizontal="left" vertical="center" wrapText="1" indent="2"/>
    </xf>
    <xf numFmtId="4" fontId="13" fillId="10" borderId="29"/>
    <xf numFmtId="49" fontId="12" fillId="0" borderId="29" applyNumberFormat="0" applyFill="0" applyBorder="0" applyProtection="0">
      <alignment horizontal="left" vertical="center"/>
    </xf>
    <xf numFmtId="0" fontId="13" fillId="0" borderId="29">
      <alignment horizontal="right" vertical="center"/>
    </xf>
    <xf numFmtId="4" fontId="11" fillId="11" borderId="31">
      <alignment horizontal="right" vertical="center"/>
    </xf>
    <xf numFmtId="4" fontId="11" fillId="11" borderId="29">
      <alignment horizontal="right" vertical="center"/>
    </xf>
    <xf numFmtId="4" fontId="11" fillId="11" borderId="29">
      <alignment horizontal="right" vertical="center"/>
    </xf>
    <xf numFmtId="0" fontId="15" fillId="9" borderId="29">
      <alignment horizontal="right" vertical="center"/>
    </xf>
    <xf numFmtId="0" fontId="11" fillId="9" borderId="29">
      <alignment horizontal="right" vertical="center"/>
    </xf>
    <xf numFmtId="49" fontId="13" fillId="0" borderId="29" applyNumberFormat="0" applyFont="0" applyFill="0" applyBorder="0" applyProtection="0">
      <alignment horizontal="left" vertical="center" indent="2"/>
    </xf>
    <xf numFmtId="0" fontId="36" fillId="20" borderId="21" applyNumberFormat="0" applyAlignment="0" applyProtection="0"/>
    <xf numFmtId="0" fontId="21" fillId="33" borderId="20" applyNumberFormat="0" applyAlignment="0" applyProtection="0"/>
    <xf numFmtId="49" fontId="13" fillId="0" borderId="29" applyNumberFormat="0" applyFont="0" applyFill="0" applyBorder="0" applyProtection="0">
      <alignment horizontal="left" vertical="center" indent="2"/>
    </xf>
    <xf numFmtId="0" fontId="27" fillId="20" borderId="21" applyNumberFormat="0" applyAlignment="0" applyProtection="0"/>
    <xf numFmtId="4" fontId="13" fillId="0" borderId="29" applyFill="0" applyBorder="0" applyProtection="0">
      <alignment horizontal="right" vertical="center"/>
    </xf>
    <xf numFmtId="0" fontId="24" fillId="33" borderId="21" applyNumberFormat="0" applyAlignment="0" applyProtection="0"/>
    <xf numFmtId="0" fontId="43" fillId="0" borderId="23" applyNumberFormat="0" applyFill="0" applyAlignment="0" applyProtection="0"/>
    <xf numFmtId="0" fontId="40" fillId="33" borderId="20" applyNumberFormat="0" applyAlignment="0" applyProtection="0"/>
    <xf numFmtId="0" fontId="13" fillId="0" borderId="29" applyNumberFormat="0" applyFill="0" applyAlignment="0" applyProtection="0"/>
    <xf numFmtId="4" fontId="13" fillId="0" borderId="29">
      <alignment horizontal="right" vertical="center"/>
    </xf>
    <xf numFmtId="0" fontId="13" fillId="0" borderId="29">
      <alignment horizontal="right" vertical="center"/>
    </xf>
    <xf numFmtId="0" fontId="36" fillId="20" borderId="21" applyNumberFormat="0" applyAlignment="0" applyProtection="0"/>
    <xf numFmtId="0" fontId="21" fillId="33" borderId="20" applyNumberFormat="0" applyAlignment="0" applyProtection="0"/>
    <xf numFmtId="0" fontId="23" fillId="33" borderId="21" applyNumberFormat="0" applyAlignment="0" applyProtection="0"/>
    <xf numFmtId="0" fontId="13" fillId="11" borderId="32">
      <alignment horizontal="left" vertical="center" wrapText="1" indent="2"/>
    </xf>
    <xf numFmtId="0" fontId="24" fillId="33" borderId="21" applyNumberFormat="0" applyAlignment="0" applyProtection="0"/>
    <xf numFmtId="0" fontId="24" fillId="33" borderId="21" applyNumberFormat="0" applyAlignment="0" applyProtection="0"/>
    <xf numFmtId="4" fontId="11" fillId="11" borderId="30">
      <alignment horizontal="right" vertical="center"/>
    </xf>
    <xf numFmtId="0" fontId="11" fillId="11" borderId="30">
      <alignment horizontal="right" vertical="center"/>
    </xf>
    <xf numFmtId="0" fontId="11" fillId="11" borderId="29">
      <alignment horizontal="right" vertical="center"/>
    </xf>
    <xf numFmtId="4" fontId="15" fillId="9" borderId="29">
      <alignment horizontal="right" vertical="center"/>
    </xf>
    <xf numFmtId="0" fontId="27" fillId="20" borderId="21" applyNumberFormat="0" applyAlignment="0" applyProtection="0"/>
    <xf numFmtId="0" fontId="28" fillId="0" borderId="23" applyNumberFormat="0" applyFill="0" applyAlignment="0" applyProtection="0"/>
    <xf numFmtId="0" fontId="43" fillId="0" borderId="23" applyNumberFormat="0" applyFill="0" applyAlignment="0" applyProtection="0"/>
    <xf numFmtId="0" fontId="18" fillId="36" borderId="28" applyNumberFormat="0" applyFont="0" applyAlignment="0" applyProtection="0"/>
    <xf numFmtId="0" fontId="36" fillId="20" borderId="21" applyNumberFormat="0" applyAlignment="0" applyProtection="0"/>
    <xf numFmtId="49" fontId="12" fillId="0" borderId="29" applyNumberFormat="0" applyFill="0" applyBorder="0" applyProtection="0">
      <alignment horizontal="left" vertical="center"/>
    </xf>
    <xf numFmtId="0" fontId="13" fillId="11" borderId="32">
      <alignment horizontal="left" vertical="center" wrapText="1" indent="2"/>
    </xf>
    <xf numFmtId="0" fontId="24" fillId="33" borderId="21" applyNumberFormat="0" applyAlignment="0" applyProtection="0"/>
    <xf numFmtId="0" fontId="13" fillId="0" borderId="32">
      <alignment horizontal="left" vertical="center" wrapText="1" indent="2"/>
    </xf>
    <xf numFmtId="0" fontId="18" fillId="36" borderId="28" applyNumberFormat="0" applyFont="0" applyAlignment="0" applyProtection="0"/>
    <xf numFmtId="0" fontId="1" fillId="36" borderId="28" applyNumberFormat="0" applyFont="0" applyAlignment="0" applyProtection="0"/>
    <xf numFmtId="0" fontId="40" fillId="33" borderId="20" applyNumberFormat="0" applyAlignment="0" applyProtection="0"/>
    <xf numFmtId="0" fontId="43" fillId="0" borderId="23" applyNumberFormat="0" applyFill="0" applyAlignment="0" applyProtection="0"/>
    <xf numFmtId="4" fontId="13" fillId="10" borderId="29"/>
    <xf numFmtId="0" fontId="11" fillId="11" borderId="29">
      <alignment horizontal="right" vertical="center"/>
    </xf>
    <xf numFmtId="0" fontId="43" fillId="0" borderId="23" applyNumberFormat="0" applyFill="0" applyAlignment="0" applyProtection="0"/>
    <xf numFmtId="4" fontId="11" fillId="11" borderId="31">
      <alignment horizontal="right" vertical="center"/>
    </xf>
    <xf numFmtId="0" fontId="23" fillId="33" borderId="21" applyNumberFormat="0" applyAlignment="0" applyProtection="0"/>
    <xf numFmtId="0" fontId="11" fillId="11" borderId="30">
      <alignment horizontal="right" vertical="center"/>
    </xf>
    <xf numFmtId="0" fontId="24" fillId="33" borderId="21" applyNumberFormat="0" applyAlignment="0" applyProtection="0"/>
    <xf numFmtId="0" fontId="28" fillId="0" borderId="23" applyNumberFormat="0" applyFill="0" applyAlignment="0" applyProtection="0"/>
    <xf numFmtId="0" fontId="18" fillId="36" borderId="28" applyNumberFormat="0" applyFont="0" applyAlignment="0" applyProtection="0"/>
    <xf numFmtId="4" fontId="11" fillId="11" borderId="30">
      <alignment horizontal="right" vertical="center"/>
    </xf>
    <xf numFmtId="0" fontId="13" fillId="11" borderId="32">
      <alignment horizontal="left" vertical="center" wrapText="1" indent="2"/>
    </xf>
    <xf numFmtId="0" fontId="13" fillId="10" borderId="29"/>
    <xf numFmtId="165" fontId="13" fillId="37" borderId="29" applyNumberFormat="0" applyFont="0" applyBorder="0" applyAlignment="0" applyProtection="0">
      <alignment horizontal="right" vertical="center"/>
    </xf>
    <xf numFmtId="0" fontId="13" fillId="0" borderId="29" applyNumberFormat="0" applyFill="0" applyAlignment="0" applyProtection="0"/>
    <xf numFmtId="4" fontId="13" fillId="0" borderId="29" applyFill="0" applyBorder="0" applyProtection="0">
      <alignment horizontal="right" vertical="center"/>
    </xf>
    <xf numFmtId="4" fontId="11" fillId="9" borderId="29">
      <alignment horizontal="right" vertical="center"/>
    </xf>
    <xf numFmtId="0" fontId="28" fillId="0" borderId="23" applyNumberFormat="0" applyFill="0" applyAlignment="0" applyProtection="0"/>
    <xf numFmtId="49" fontId="12" fillId="0" borderId="29" applyNumberFormat="0" applyFill="0" applyBorder="0" applyProtection="0">
      <alignment horizontal="left" vertical="center"/>
    </xf>
    <xf numFmtId="49" fontId="13" fillId="0" borderId="30" applyNumberFormat="0" applyFont="0" applyFill="0" applyBorder="0" applyProtection="0">
      <alignment horizontal="left" vertical="center" indent="5"/>
    </xf>
    <xf numFmtId="0" fontId="13" fillId="9" borderId="30">
      <alignment horizontal="left" vertical="center"/>
    </xf>
    <xf numFmtId="0" fontId="24" fillId="33" borderId="21" applyNumberFormat="0" applyAlignment="0" applyProtection="0"/>
    <xf numFmtId="4" fontId="11" fillId="11" borderId="31">
      <alignment horizontal="right" vertical="center"/>
    </xf>
    <xf numFmtId="0" fontId="36" fillId="20" borderId="21" applyNumberFormat="0" applyAlignment="0" applyProtection="0"/>
    <xf numFmtId="0" fontId="36" fillId="20" borderId="21" applyNumberFormat="0" applyAlignment="0" applyProtection="0"/>
    <xf numFmtId="0" fontId="18" fillId="36" borderId="28" applyNumberFormat="0" applyFont="0" applyAlignment="0" applyProtection="0"/>
    <xf numFmtId="0" fontId="40" fillId="33" borderId="20" applyNumberFormat="0" applyAlignment="0" applyProtection="0"/>
    <xf numFmtId="0" fontId="43" fillId="0" borderId="23" applyNumberFormat="0" applyFill="0" applyAlignment="0" applyProtection="0"/>
    <xf numFmtId="0" fontId="11" fillId="11" borderId="29">
      <alignment horizontal="right" vertical="center"/>
    </xf>
    <xf numFmtId="0" fontId="1" fillId="36" borderId="28" applyNumberFormat="0" applyFont="0" applyAlignment="0" applyProtection="0"/>
    <xf numFmtId="4" fontId="13" fillId="0" borderId="29">
      <alignment horizontal="right" vertical="center"/>
    </xf>
    <xf numFmtId="0" fontId="43" fillId="0" borderId="23" applyNumberFormat="0" applyFill="0" applyAlignment="0" applyProtection="0"/>
    <xf numFmtId="0" fontId="11" fillId="11" borderId="29">
      <alignment horizontal="right" vertical="center"/>
    </xf>
    <xf numFmtId="0" fontId="11" fillId="11" borderId="29">
      <alignment horizontal="right" vertical="center"/>
    </xf>
    <xf numFmtId="4" fontId="15" fillId="9" borderId="29">
      <alignment horizontal="right" vertical="center"/>
    </xf>
    <xf numFmtId="0" fontId="11" fillId="9" borderId="29">
      <alignment horizontal="right" vertical="center"/>
    </xf>
    <xf numFmtId="4" fontId="11" fillId="9" borderId="29">
      <alignment horizontal="right" vertical="center"/>
    </xf>
    <xf numFmtId="0" fontId="15" fillId="9" borderId="29">
      <alignment horizontal="right" vertical="center"/>
    </xf>
    <xf numFmtId="4" fontId="15" fillId="9" borderId="29">
      <alignment horizontal="right" vertical="center"/>
    </xf>
    <xf numFmtId="0" fontId="11" fillId="11" borderId="29">
      <alignment horizontal="right" vertical="center"/>
    </xf>
    <xf numFmtId="4" fontId="11" fillId="11" borderId="29">
      <alignment horizontal="right" vertical="center"/>
    </xf>
    <xf numFmtId="0" fontId="11" fillId="11" borderId="29">
      <alignment horizontal="right" vertical="center"/>
    </xf>
    <xf numFmtId="4" fontId="11" fillId="11" borderId="29">
      <alignment horizontal="right" vertical="center"/>
    </xf>
    <xf numFmtId="0" fontId="11" fillId="11" borderId="30">
      <alignment horizontal="right" vertical="center"/>
    </xf>
    <xf numFmtId="4" fontId="11" fillId="11" borderId="30">
      <alignment horizontal="right" vertical="center"/>
    </xf>
    <xf numFmtId="0" fontId="11" fillId="11" borderId="31">
      <alignment horizontal="right" vertical="center"/>
    </xf>
    <xf numFmtId="4" fontId="11" fillId="11" borderId="31">
      <alignment horizontal="right" vertical="center"/>
    </xf>
    <xf numFmtId="0" fontId="24" fillId="33" borderId="21" applyNumberFormat="0" applyAlignment="0" applyProtection="0"/>
    <xf numFmtId="0" fontId="13" fillId="11" borderId="32">
      <alignment horizontal="left" vertical="center" wrapText="1" indent="2"/>
    </xf>
    <xf numFmtId="0" fontId="13" fillId="0" borderId="32">
      <alignment horizontal="left" vertical="center" wrapText="1" indent="2"/>
    </xf>
    <xf numFmtId="0" fontId="13" fillId="9" borderId="30">
      <alignment horizontal="left" vertical="center"/>
    </xf>
    <xf numFmtId="0" fontId="36" fillId="20" borderId="21" applyNumberFormat="0" applyAlignment="0" applyProtection="0"/>
    <xf numFmtId="0" fontId="13" fillId="0" borderId="29">
      <alignment horizontal="right" vertical="center"/>
    </xf>
    <xf numFmtId="4" fontId="13" fillId="0" borderId="29">
      <alignment horizontal="right" vertical="center"/>
    </xf>
    <xf numFmtId="0" fontId="13" fillId="0" borderId="29" applyNumberFormat="0" applyFill="0" applyAlignment="0" applyProtection="0"/>
    <xf numFmtId="0" fontId="40" fillId="33" borderId="20" applyNumberFormat="0" applyAlignment="0" applyProtection="0"/>
    <xf numFmtId="165" fontId="13" fillId="37" borderId="29" applyNumberFormat="0" applyFont="0" applyBorder="0" applyAlignment="0" applyProtection="0">
      <alignment horizontal="right" vertical="center"/>
    </xf>
    <xf numFmtId="0" fontId="13" fillId="10" borderId="29"/>
    <xf numFmtId="4" fontId="13" fillId="10" borderId="29"/>
    <xf numFmtId="0" fontId="43" fillId="0" borderId="23" applyNumberFormat="0" applyFill="0" applyAlignment="0" applyProtection="0"/>
    <xf numFmtId="0" fontId="1" fillId="36" borderId="28" applyNumberFormat="0" applyFont="0" applyAlignment="0" applyProtection="0"/>
    <xf numFmtId="0" fontId="18" fillId="36" borderId="28" applyNumberFormat="0" applyFont="0" applyAlignment="0" applyProtection="0"/>
    <xf numFmtId="0" fontId="13" fillId="0" borderId="29" applyNumberFormat="0" applyFill="0" applyAlignment="0" applyProtection="0"/>
    <xf numFmtId="0" fontId="28" fillId="0" borderId="23" applyNumberFormat="0" applyFill="0" applyAlignment="0" applyProtection="0"/>
    <xf numFmtId="0" fontId="43" fillId="0" borderId="23" applyNumberFormat="0" applyFill="0" applyAlignment="0" applyProtection="0"/>
    <xf numFmtId="0" fontId="27" fillId="20" borderId="21" applyNumberFormat="0" applyAlignment="0" applyProtection="0"/>
    <xf numFmtId="0" fontId="24" fillId="33" borderId="21" applyNumberFormat="0" applyAlignment="0" applyProtection="0"/>
    <xf numFmtId="4" fontId="15" fillId="9" borderId="29">
      <alignment horizontal="right" vertical="center"/>
    </xf>
    <xf numFmtId="0" fontId="11" fillId="9" borderId="29">
      <alignment horizontal="right" vertical="center"/>
    </xf>
    <xf numFmtId="165" fontId="13" fillId="37" borderId="29" applyNumberFormat="0" applyFont="0" applyBorder="0" applyAlignment="0" applyProtection="0">
      <alignment horizontal="right" vertical="center"/>
    </xf>
    <xf numFmtId="0" fontId="28" fillId="0" borderId="23" applyNumberFormat="0" applyFill="0" applyAlignment="0" applyProtection="0"/>
    <xf numFmtId="49" fontId="13" fillId="0" borderId="29" applyNumberFormat="0" applyFont="0" applyFill="0" applyBorder="0" applyProtection="0">
      <alignment horizontal="left" vertical="center" indent="2"/>
    </xf>
    <xf numFmtId="49" fontId="13" fillId="0" borderId="30" applyNumberFormat="0" applyFont="0" applyFill="0" applyBorder="0" applyProtection="0">
      <alignment horizontal="left" vertical="center" indent="5"/>
    </xf>
    <xf numFmtId="49" fontId="13" fillId="0" borderId="29" applyNumberFormat="0" applyFont="0" applyFill="0" applyBorder="0" applyProtection="0">
      <alignment horizontal="left" vertical="center" indent="2"/>
    </xf>
    <xf numFmtId="4" fontId="13" fillId="0" borderId="29" applyFill="0" applyBorder="0" applyProtection="0">
      <alignment horizontal="right" vertical="center"/>
    </xf>
    <xf numFmtId="49" fontId="12" fillId="0" borderId="29" applyNumberFormat="0" applyFill="0" applyBorder="0" applyProtection="0">
      <alignment horizontal="left" vertical="center"/>
    </xf>
    <xf numFmtId="0" fontId="13" fillId="0" borderId="32">
      <alignment horizontal="left" vertical="center" wrapText="1" indent="2"/>
    </xf>
    <xf numFmtId="0" fontId="40" fillId="33" borderId="20" applyNumberFormat="0" applyAlignment="0" applyProtection="0"/>
    <xf numFmtId="0" fontId="11" fillId="11" borderId="31">
      <alignment horizontal="right" vertical="center"/>
    </xf>
    <xf numFmtId="0" fontId="27" fillId="20" borderId="21" applyNumberFormat="0" applyAlignment="0" applyProtection="0"/>
    <xf numFmtId="0" fontId="11" fillId="11" borderId="31">
      <alignment horizontal="right" vertical="center"/>
    </xf>
    <xf numFmtId="4" fontId="11" fillId="11" borderId="29">
      <alignment horizontal="right" vertical="center"/>
    </xf>
    <xf numFmtId="0" fontId="11" fillId="11" borderId="29">
      <alignment horizontal="right" vertical="center"/>
    </xf>
    <xf numFmtId="0" fontId="21" fillId="33" borderId="20" applyNumberFormat="0" applyAlignment="0" applyProtection="0"/>
    <xf numFmtId="0" fontId="23" fillId="33" borderId="21" applyNumberFormat="0" applyAlignment="0" applyProtection="0"/>
    <xf numFmtId="0" fontId="28" fillId="0" borderId="23" applyNumberFormat="0" applyFill="0" applyAlignment="0" applyProtection="0"/>
    <xf numFmtId="0" fontId="13" fillId="10" borderId="29"/>
    <xf numFmtId="4" fontId="13" fillId="10" borderId="29"/>
    <xf numFmtId="4" fontId="11" fillId="11" borderId="29">
      <alignment horizontal="right" vertical="center"/>
    </xf>
    <xf numFmtId="0" fontId="15" fillId="9" borderId="29">
      <alignment horizontal="right" vertical="center"/>
    </xf>
    <xf numFmtId="0" fontId="27" fillId="20" borderId="21" applyNumberFormat="0" applyAlignment="0" applyProtection="0"/>
    <xf numFmtId="0" fontId="24" fillId="33" borderId="21" applyNumberFormat="0" applyAlignment="0" applyProtection="0"/>
    <xf numFmtId="4" fontId="13" fillId="0" borderId="29">
      <alignment horizontal="right" vertical="center"/>
    </xf>
    <xf numFmtId="0" fontId="13" fillId="11" borderId="32">
      <alignment horizontal="left" vertical="center" wrapText="1" indent="2"/>
    </xf>
    <xf numFmtId="0" fontId="13" fillId="0" borderId="32">
      <alignment horizontal="left" vertical="center" wrapText="1" indent="2"/>
    </xf>
    <xf numFmtId="0" fontId="40" fillId="33" borderId="20" applyNumberFormat="0" applyAlignment="0" applyProtection="0"/>
    <xf numFmtId="0" fontId="36" fillId="20" borderId="21" applyNumberFormat="0" applyAlignment="0" applyProtection="0"/>
    <xf numFmtId="0" fontId="23" fillId="33" borderId="21" applyNumberFormat="0" applyAlignment="0" applyProtection="0"/>
    <xf numFmtId="0" fontId="21" fillId="33" borderId="20" applyNumberFormat="0" applyAlignment="0" applyProtection="0"/>
    <xf numFmtId="0" fontId="11" fillId="11" borderId="31">
      <alignment horizontal="right" vertical="center"/>
    </xf>
    <xf numFmtId="0" fontId="15" fillId="9" borderId="29">
      <alignment horizontal="right" vertical="center"/>
    </xf>
    <xf numFmtId="4" fontId="11" fillId="9" borderId="29">
      <alignment horizontal="right" vertical="center"/>
    </xf>
    <xf numFmtId="4" fontId="11" fillId="11" borderId="29">
      <alignment horizontal="right" vertical="center"/>
    </xf>
    <xf numFmtId="49" fontId="13" fillId="0" borderId="30" applyNumberFormat="0" applyFont="0" applyFill="0" applyBorder="0" applyProtection="0">
      <alignment horizontal="left" vertical="center" indent="5"/>
    </xf>
    <xf numFmtId="4" fontId="13" fillId="0" borderId="29" applyFill="0" applyBorder="0" applyProtection="0">
      <alignment horizontal="right" vertical="center"/>
    </xf>
    <xf numFmtId="4" fontId="11" fillId="9" borderId="29">
      <alignment horizontal="right" vertical="center"/>
    </xf>
    <xf numFmtId="0" fontId="36" fillId="20" borderId="21" applyNumberFormat="0" applyAlignment="0" applyProtection="0"/>
    <xf numFmtId="0" fontId="27" fillId="20" borderId="21" applyNumberFormat="0" applyAlignment="0" applyProtection="0"/>
    <xf numFmtId="0" fontId="23" fillId="33" borderId="21" applyNumberFormat="0" applyAlignment="0" applyProtection="0"/>
    <xf numFmtId="0" fontId="13" fillId="11" borderId="32">
      <alignment horizontal="left" vertical="center" wrapText="1" indent="2"/>
    </xf>
    <xf numFmtId="0" fontId="13" fillId="0" borderId="32">
      <alignment horizontal="left" vertical="center" wrapText="1" indent="2"/>
    </xf>
    <xf numFmtId="0" fontId="13" fillId="11" borderId="32">
      <alignment horizontal="left" vertical="center" wrapText="1" indent="2"/>
    </xf>
    <xf numFmtId="0" fontId="13" fillId="0" borderId="32">
      <alignment horizontal="left" vertical="center" wrapText="1" indent="2"/>
    </xf>
  </cellStyleXfs>
  <cellXfs count="55">
    <xf numFmtId="0" fontId="0" fillId="0" borderId="0" xfId="0"/>
    <xf numFmtId="0" fontId="1" fillId="0" borderId="0" xfId="1"/>
    <xf numFmtId="0" fontId="1" fillId="0" borderId="0" xfId="1" applyFill="1"/>
    <xf numFmtId="0" fontId="2" fillId="2" borderId="1" xfId="1" applyFont="1" applyFill="1" applyBorder="1"/>
    <xf numFmtId="0" fontId="1" fillId="2" borderId="2" xfId="1" applyFill="1" applyBorder="1"/>
    <xf numFmtId="0" fontId="2" fillId="2" borderId="3" xfId="1" applyFont="1" applyFill="1" applyBorder="1"/>
    <xf numFmtId="0" fontId="1" fillId="2" borderId="4" xfId="1" applyFill="1" applyBorder="1"/>
    <xf numFmtId="0" fontId="3" fillId="0" borderId="0" xfId="1" applyFont="1"/>
    <xf numFmtId="0" fontId="1" fillId="0" borderId="0" xfId="1" applyAlignment="1">
      <alignment vertical="center" wrapText="1"/>
    </xf>
    <xf numFmtId="0" fontId="1" fillId="0" borderId="0" xfId="1" applyAlignment="1">
      <alignment vertical="center"/>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5" fillId="0" borderId="0" xfId="1" applyFont="1"/>
    <xf numFmtId="0" fontId="5" fillId="0" borderId="0" xfId="1" applyFont="1" applyFill="1"/>
    <xf numFmtId="0" fontId="1" fillId="5" borderId="7" xfId="1" applyFill="1" applyBorder="1"/>
    <xf numFmtId="0" fontId="1" fillId="5" borderId="7" xfId="1" applyFill="1" applyBorder="1" applyAlignment="1">
      <alignment vertical="top" wrapText="1"/>
    </xf>
    <xf numFmtId="0" fontId="1" fillId="6" borderId="7" xfId="1" applyFill="1" applyBorder="1" applyAlignment="1">
      <alignment vertical="top"/>
    </xf>
    <xf numFmtId="0" fontId="1" fillId="6" borderId="7" xfId="1" applyFill="1" applyBorder="1" applyAlignment="1">
      <alignment vertical="top" wrapText="1"/>
    </xf>
    <xf numFmtId="0" fontId="1" fillId="7" borderId="7" xfId="1" applyFill="1" applyBorder="1" applyAlignment="1">
      <alignment horizontal="left" wrapText="1"/>
    </xf>
    <xf numFmtId="0" fontId="5" fillId="0" borderId="0" xfId="1" applyFont="1" applyAlignment="1">
      <alignment horizontal="center"/>
    </xf>
    <xf numFmtId="0" fontId="1" fillId="0" borderId="0" xfId="1" applyAlignment="1">
      <alignment horizontal="center"/>
    </xf>
    <xf numFmtId="15" fontId="1" fillId="0" borderId="0" xfId="1" applyNumberFormat="1" applyAlignment="1">
      <alignment horizontal="center"/>
    </xf>
    <xf numFmtId="18" fontId="1" fillId="0" borderId="0" xfId="1" applyNumberFormat="1" applyAlignment="1">
      <alignment horizontal="center"/>
    </xf>
    <xf numFmtId="0" fontId="1" fillId="4" borderId="7" xfId="1" applyFill="1" applyBorder="1" applyAlignment="1">
      <alignment vertical="top"/>
    </xf>
    <xf numFmtId="0" fontId="1" fillId="4" borderId="7" xfId="1" applyFill="1" applyBorder="1" applyAlignment="1">
      <alignment vertical="top" wrapText="1"/>
    </xf>
    <xf numFmtId="0" fontId="1" fillId="7" borderId="7" xfId="1" applyFill="1" applyBorder="1" applyAlignment="1">
      <alignment vertical="top" wrapText="1"/>
    </xf>
    <xf numFmtId="0" fontId="56" fillId="0" borderId="0" xfId="1" applyFont="1" applyFill="1"/>
    <xf numFmtId="0" fontId="56" fillId="0" borderId="0" xfId="1" applyFont="1" applyFill="1" applyAlignment="1">
      <alignment horizontal="left"/>
    </xf>
    <xf numFmtId="0" fontId="56" fillId="0" borderId="0" xfId="1" applyFont="1" applyFill="1" applyAlignment="1">
      <alignment horizontal="center"/>
    </xf>
    <xf numFmtId="0" fontId="57" fillId="0" borderId="0" xfId="1" applyFont="1"/>
    <xf numFmtId="0" fontId="57" fillId="0" borderId="0" xfId="1" applyFont="1" applyFill="1"/>
    <xf numFmtId="0" fontId="57" fillId="0" borderId="0" xfId="1" applyFont="1" applyAlignment="1">
      <alignment horizontal="center"/>
    </xf>
    <xf numFmtId="0" fontId="57" fillId="0" borderId="0" xfId="1" applyFont="1" applyFill="1" applyAlignment="1"/>
    <xf numFmtId="3" fontId="56" fillId="0" borderId="0" xfId="1" applyNumberFormat="1" applyFont="1" applyFill="1" applyAlignment="1">
      <alignment horizontal="center"/>
    </xf>
    <xf numFmtId="2" fontId="56" fillId="0" borderId="0" xfId="1" applyNumberFormat="1" applyFont="1" applyFill="1" applyAlignment="1">
      <alignment horizontal="center"/>
    </xf>
    <xf numFmtId="4" fontId="56" fillId="0" borderId="0" xfId="1" applyNumberFormat="1" applyFont="1" applyFill="1" applyAlignment="1">
      <alignment horizontal="center"/>
    </xf>
    <xf numFmtId="0" fontId="56" fillId="0" borderId="0" xfId="1" applyFont="1" applyFill="1" applyAlignment="1"/>
    <xf numFmtId="0" fontId="58" fillId="0" borderId="0" xfId="0" applyFont="1" applyFill="1"/>
    <xf numFmtId="0" fontId="59" fillId="0" borderId="0" xfId="0" applyFont="1" applyFill="1"/>
    <xf numFmtId="0" fontId="58" fillId="3" borderId="0" xfId="0" applyFont="1" applyFill="1"/>
    <xf numFmtId="0" fontId="59" fillId="3" borderId="0" xfId="0" applyFont="1" applyFill="1"/>
    <xf numFmtId="0" fontId="61" fillId="3" borderId="0" xfId="0" applyFont="1" applyFill="1"/>
    <xf numFmtId="0" fontId="58" fillId="0" borderId="0" xfId="0" applyFont="1" applyFill="1" applyAlignment="1">
      <alignment horizontal="center" wrapText="1"/>
    </xf>
    <xf numFmtId="0" fontId="58" fillId="0" borderId="0" xfId="0" applyFont="1" applyFill="1" applyAlignment="1">
      <alignment wrapText="1"/>
    </xf>
    <xf numFmtId="0" fontId="62" fillId="0" borderId="0" xfId="2" applyFont="1" applyFill="1"/>
    <xf numFmtId="0" fontId="58" fillId="38" borderId="0" xfId="0" applyFont="1" applyFill="1"/>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58" fillId="0" borderId="0" xfId="0" applyFont="1" applyFill="1" applyAlignment="1">
      <alignment horizontal="left" vertical="center" wrapText="1"/>
    </xf>
    <xf numFmtId="0" fontId="56" fillId="0" borderId="0" xfId="1" applyFont="1" applyFill="1" applyAlignment="1">
      <alignment horizontal="left" vertical="center" wrapText="1"/>
    </xf>
    <xf numFmtId="0" fontId="60" fillId="0" borderId="0" xfId="2" applyFont="1" applyFill="1" applyAlignment="1">
      <alignment horizontal="left" vertical="center" wrapText="1"/>
    </xf>
    <xf numFmtId="0" fontId="56" fillId="3" borderId="0" xfId="0" applyFont="1" applyFill="1"/>
    <xf numFmtId="0" fontId="57" fillId="3" borderId="0" xfId="0" applyFont="1" applyFill="1"/>
  </cellXfs>
  <cellStyles count="895">
    <cellStyle name="???????????" xfId="39"/>
    <cellStyle name="???????_2++" xfId="40"/>
    <cellStyle name="20 % - Akzent1" xfId="58"/>
    <cellStyle name="20 % - Akzent1 2" xfId="376"/>
    <cellStyle name="20 % - Akzent1 3" xfId="245"/>
    <cellStyle name="20 % - Akzent2" xfId="59"/>
    <cellStyle name="20 % - Akzent2 2" xfId="377"/>
    <cellStyle name="20 % - Akzent2 3" xfId="246"/>
    <cellStyle name="20 % - Akzent3" xfId="60"/>
    <cellStyle name="20 % - Akzent3 2" xfId="378"/>
    <cellStyle name="20 % - Akzent3 3" xfId="247"/>
    <cellStyle name="20 % - Akzent4" xfId="61"/>
    <cellStyle name="20 % - Akzent4 2" xfId="379"/>
    <cellStyle name="20 % - Akzent4 3" xfId="248"/>
    <cellStyle name="20 % - Akzent5" xfId="62"/>
    <cellStyle name="20 % - Akzent5 2" xfId="380"/>
    <cellStyle name="20 % - Akzent5 3" xfId="249"/>
    <cellStyle name="20 % - Akzent6" xfId="63"/>
    <cellStyle name="20 % - Akzent6 2" xfId="381"/>
    <cellStyle name="20 % - Akzent6 3" xfId="250"/>
    <cellStyle name="20% - Accent1 2" xfId="64"/>
    <cellStyle name="20% - Accent1 3" xfId="202"/>
    <cellStyle name="20% - Accent2 2" xfId="65"/>
    <cellStyle name="20% - Accent2 3" xfId="203"/>
    <cellStyle name="20% - Accent3 2" xfId="66"/>
    <cellStyle name="20% - Accent3 3" xfId="204"/>
    <cellStyle name="20% - Accent4 2" xfId="67"/>
    <cellStyle name="20% - Accent4 3" xfId="205"/>
    <cellStyle name="20% - Accent5 2" xfId="68"/>
    <cellStyle name="20% - Accent5 3" xfId="206"/>
    <cellStyle name="20% - Accent6 2" xfId="69"/>
    <cellStyle name="20% - Accent6 3" xfId="207"/>
    <cellStyle name="2x indented GHG Textfiels" xfId="9"/>
    <cellStyle name="2x indented GHG Textfiels 2" xfId="70"/>
    <cellStyle name="2x indented GHG Textfiels 2 2" xfId="71"/>
    <cellStyle name="2x indented GHG Textfiels 3" xfId="72"/>
    <cellStyle name="2x indented GHG Textfiels 3 2" xfId="403"/>
    <cellStyle name="2x indented GHG Textfiels 3 2 2" xfId="533"/>
    <cellStyle name="2x indented GHG Textfiels 3 2 2 2" xfId="748"/>
    <cellStyle name="2x indented GHG Textfiels 3 2 3" xfId="711"/>
    <cellStyle name="2x indented GHG Textfiels 3 3" xfId="351"/>
    <cellStyle name="2x indented GHG Textfiels 3 3 2" xfId="638"/>
    <cellStyle name="2x indented GHG Textfiels 3 3 2 2" xfId="853"/>
    <cellStyle name="2x indented GHG Textfiels 3 3 3" xfId="640"/>
    <cellStyle name="2x indented GHG Textfiels 3 3 3 2" xfId="855"/>
    <cellStyle name="2x indented GHG Textfiels 3 3 4" xfId="536"/>
    <cellStyle name="2x indented GHG Textfiels 3 3 4 2" xfId="751"/>
    <cellStyle name="40 % - Akzent1" xfId="73"/>
    <cellStyle name="40 % - Akzent1 2" xfId="382"/>
    <cellStyle name="40 % - Akzent1 3" xfId="251"/>
    <cellStyle name="40 % - Akzent2" xfId="74"/>
    <cellStyle name="40 % - Akzent2 2" xfId="383"/>
    <cellStyle name="40 % - Akzent2 3" xfId="252"/>
    <cellStyle name="40 % - Akzent3" xfId="75"/>
    <cellStyle name="40 % - Akzent3 2" xfId="384"/>
    <cellStyle name="40 % - Akzent3 3" xfId="253"/>
    <cellStyle name="40 % - Akzent4" xfId="76"/>
    <cellStyle name="40 % - Akzent4 2" xfId="385"/>
    <cellStyle name="40 % - Akzent4 3" xfId="254"/>
    <cellStyle name="40 % - Akzent5" xfId="77"/>
    <cellStyle name="40 % - Akzent5 2" xfId="386"/>
    <cellStyle name="40 % - Akzent5 3" xfId="255"/>
    <cellStyle name="40 % - Akzent6" xfId="78"/>
    <cellStyle name="40 % - Akzent6 2" xfId="387"/>
    <cellStyle name="40 % - Akzent6 3" xfId="256"/>
    <cellStyle name="40% - Accent1 2" xfId="79"/>
    <cellStyle name="40% - Accent1 3" xfId="208"/>
    <cellStyle name="40% - Accent2 2" xfId="80"/>
    <cellStyle name="40% - Accent2 3" xfId="209"/>
    <cellStyle name="40% - Accent3 2" xfId="81"/>
    <cellStyle name="40% - Accent3 3" xfId="210"/>
    <cellStyle name="40% - Accent4 2" xfId="82"/>
    <cellStyle name="40% - Accent4 3" xfId="211"/>
    <cellStyle name="40% - Accent5 2" xfId="83"/>
    <cellStyle name="40% - Accent5 3" xfId="212"/>
    <cellStyle name="40% - Accent6 2" xfId="84"/>
    <cellStyle name="40% - Accent6 3" xfId="213"/>
    <cellStyle name="5x indented GHG Textfiels" xfId="13"/>
    <cellStyle name="5x indented GHG Textfiels 2" xfId="85"/>
    <cellStyle name="5x indented GHG Textfiels 2 2" xfId="86"/>
    <cellStyle name="5x indented GHG Textfiels 3" xfId="87"/>
    <cellStyle name="5x indented GHG Textfiels 3 2" xfId="404"/>
    <cellStyle name="5x indented GHG Textfiels 3 3" xfId="352"/>
    <cellStyle name="5x indented GHG Textfiels 3 3 2" xfId="639"/>
    <cellStyle name="5x indented GHG Textfiels 3 3 2 2" xfId="854"/>
    <cellStyle name="5x indented GHG Textfiels 3 3 3" xfId="586"/>
    <cellStyle name="5x indented GHG Textfiels 3 3 3 2" xfId="801"/>
    <cellStyle name="5x indented GHG Textfiels 3 3 4" xfId="670"/>
    <cellStyle name="5x indented GHG Textfiels 3 3 4 2" xfId="885"/>
    <cellStyle name="5x indented GHG Textfiels 3 3 5" xfId="707"/>
    <cellStyle name="5x indented GHG Textfiels_Table 4(II)" xfId="194"/>
    <cellStyle name="60 % - Akzent1" xfId="88"/>
    <cellStyle name="60 % - Akzent1 2" xfId="388"/>
    <cellStyle name="60 % - Akzent1 3" xfId="257"/>
    <cellStyle name="60 % - Akzent2" xfId="89"/>
    <cellStyle name="60 % - Akzent2 2" xfId="389"/>
    <cellStyle name="60 % - Akzent2 3" xfId="258"/>
    <cellStyle name="60 % - Akzent3" xfId="90"/>
    <cellStyle name="60 % - Akzent3 2" xfId="390"/>
    <cellStyle name="60 % - Akzent3 3" xfId="259"/>
    <cellStyle name="60 % - Akzent4" xfId="91"/>
    <cellStyle name="60 % - Akzent4 2" xfId="391"/>
    <cellStyle name="60 % - Akzent4 3" xfId="260"/>
    <cellStyle name="60 % - Akzent5" xfId="92"/>
    <cellStyle name="60 % - Akzent5 2" xfId="392"/>
    <cellStyle name="60 % - Akzent5 3" xfId="261"/>
    <cellStyle name="60 % - Akzent6" xfId="93"/>
    <cellStyle name="60 % - Akzent6 2" xfId="393"/>
    <cellStyle name="60 % - Akzent6 3" xfId="262"/>
    <cellStyle name="60% - Accent1 2" xfId="94"/>
    <cellStyle name="60% - Accent1 3" xfId="214"/>
    <cellStyle name="60% - Accent2 2" xfId="95"/>
    <cellStyle name="60% - Accent2 3" xfId="215"/>
    <cellStyle name="60% - Accent3 2" xfId="96"/>
    <cellStyle name="60% - Accent3 3" xfId="216"/>
    <cellStyle name="60% - Accent4 2" xfId="97"/>
    <cellStyle name="60% - Accent4 3" xfId="217"/>
    <cellStyle name="60% - Accent5 2" xfId="98"/>
    <cellStyle name="60% - Accent5 3" xfId="218"/>
    <cellStyle name="60% - Accent6 2" xfId="99"/>
    <cellStyle name="60% - Accent6 3" xfId="219"/>
    <cellStyle name="Accent1 2" xfId="100"/>
    <cellStyle name="Accent1 3" xfId="220"/>
    <cellStyle name="Accent1 4" xfId="353"/>
    <cellStyle name="Accent2 2" xfId="101"/>
    <cellStyle name="Accent2 3" xfId="221"/>
    <cellStyle name="Accent2 4" xfId="354"/>
    <cellStyle name="Accent3 2" xfId="102"/>
    <cellStyle name="Accent3 3" xfId="222"/>
    <cellStyle name="Accent3 4" xfId="355"/>
    <cellStyle name="Accent4 2" xfId="103"/>
    <cellStyle name="Accent4 3" xfId="223"/>
    <cellStyle name="Accent4 4" xfId="356"/>
    <cellStyle name="Accent5 2" xfId="104"/>
    <cellStyle name="Accent5 3" xfId="224"/>
    <cellStyle name="Accent5 4" xfId="357"/>
    <cellStyle name="Accent6 2" xfId="105"/>
    <cellStyle name="Accent6 3" xfId="225"/>
    <cellStyle name="Accent6 4" xfId="358"/>
    <cellStyle name="AggblueBoldCels" xfId="106"/>
    <cellStyle name="AggblueBoldCels 2" xfId="107"/>
    <cellStyle name="AggblueCels" xfId="34"/>
    <cellStyle name="AggblueCels 2" xfId="108"/>
    <cellStyle name="AggblueCels_1x" xfId="33"/>
    <cellStyle name="AggBoldCells" xfId="7"/>
    <cellStyle name="AggBoldCells 2" xfId="109"/>
    <cellStyle name="AggBoldCells 3" xfId="195"/>
    <cellStyle name="AggBoldCells 4" xfId="347"/>
    <cellStyle name="AggCels" xfId="10"/>
    <cellStyle name="AggCels 2" xfId="110"/>
    <cellStyle name="AggCels 3" xfId="196"/>
    <cellStyle name="AggCels 4" xfId="348"/>
    <cellStyle name="AggCels_T(2)" xfId="8"/>
    <cellStyle name="AggGreen" xfId="24"/>
    <cellStyle name="AggGreen 2" xfId="111"/>
    <cellStyle name="AggGreen 2 2" xfId="406"/>
    <cellStyle name="AggGreen 2 2 2" xfId="583"/>
    <cellStyle name="AggGreen 2 2 2 2" xfId="798"/>
    <cellStyle name="AggGreen 2 2 3" xfId="713"/>
    <cellStyle name="AggGreen 2 3" xfId="264"/>
    <cellStyle name="AggGreen 2 3 2" xfId="603"/>
    <cellStyle name="AggGreen 2 3 2 2" xfId="818"/>
    <cellStyle name="AggGreen 2 3 3" xfId="672"/>
    <cellStyle name="AggGreen 2 3 3 2" xfId="887"/>
    <cellStyle name="AggGreen 2 3 4" xfId="668"/>
    <cellStyle name="AggGreen 2 3 4 2" xfId="883"/>
    <cellStyle name="AggGreen 3" xfId="405"/>
    <cellStyle name="AggGreen 3 2" xfId="532"/>
    <cellStyle name="AggGreen 3 2 2" xfId="747"/>
    <cellStyle name="AggGreen 3 3" xfId="712"/>
    <cellStyle name="AggGreen 4" xfId="263"/>
    <cellStyle name="AggGreen 4 2" xfId="602"/>
    <cellStyle name="AggGreen 4 2 2" xfId="817"/>
    <cellStyle name="AggGreen 4 3" xfId="517"/>
    <cellStyle name="AggGreen 4 3 2" xfId="732"/>
    <cellStyle name="AggGreen 4 4" xfId="635"/>
    <cellStyle name="AggGreen 4 4 2" xfId="850"/>
    <cellStyle name="AggGreen 5" xfId="55"/>
    <cellStyle name="AggGreen_Bbdr" xfId="25"/>
    <cellStyle name="AggGreen12" xfId="22"/>
    <cellStyle name="AggGreen12 2" xfId="112"/>
    <cellStyle name="AggGreen12 2 2" xfId="408"/>
    <cellStyle name="AggGreen12 2 2 2" xfId="601"/>
    <cellStyle name="AggGreen12 2 2 2 2" xfId="816"/>
    <cellStyle name="AggGreen12 2 2 3" xfId="715"/>
    <cellStyle name="AggGreen12 2 3" xfId="266"/>
    <cellStyle name="AggGreen12 2 3 2" xfId="605"/>
    <cellStyle name="AggGreen12 2 3 2 2" xfId="820"/>
    <cellStyle name="AggGreen12 2 3 3" xfId="554"/>
    <cellStyle name="AggGreen12 2 3 3 2" xfId="769"/>
    <cellStyle name="AggGreen12 2 3 4" xfId="634"/>
    <cellStyle name="AggGreen12 2 3 4 2" xfId="849"/>
    <cellStyle name="AggGreen12 3" xfId="407"/>
    <cellStyle name="AggGreen12 3 2" xfId="531"/>
    <cellStyle name="AggGreen12 3 2 2" xfId="746"/>
    <cellStyle name="AggGreen12 3 3" xfId="714"/>
    <cellStyle name="AggGreen12 4" xfId="265"/>
    <cellStyle name="AggGreen12 4 2" xfId="604"/>
    <cellStyle name="AggGreen12 4 2 2" xfId="819"/>
    <cellStyle name="AggGreen12 4 3" xfId="656"/>
    <cellStyle name="AggGreen12 4 3 2" xfId="871"/>
    <cellStyle name="AggGreen12 4 4" xfId="667"/>
    <cellStyle name="AggGreen12 4 4 2" xfId="882"/>
    <cellStyle name="AggGreen12 5" xfId="53"/>
    <cellStyle name="AggOrange" xfId="17"/>
    <cellStyle name="AggOrange 2" xfId="113"/>
    <cellStyle name="AggOrange 2 2" xfId="410"/>
    <cellStyle name="AggOrange 2 2 2" xfId="530"/>
    <cellStyle name="AggOrange 2 2 2 2" xfId="745"/>
    <cellStyle name="AggOrange 2 2 3" xfId="717"/>
    <cellStyle name="AggOrange 2 3" xfId="268"/>
    <cellStyle name="AggOrange 2 3 2" xfId="607"/>
    <cellStyle name="AggOrange 2 3 2 2" xfId="822"/>
    <cellStyle name="AggOrange 2 3 3" xfId="514"/>
    <cellStyle name="AggOrange 2 3 3 2" xfId="729"/>
    <cellStyle name="AggOrange 2 3 4" xfId="529"/>
    <cellStyle name="AggOrange 2 3 4 2" xfId="744"/>
    <cellStyle name="AggOrange 3" xfId="409"/>
    <cellStyle name="AggOrange 3 2" xfId="649"/>
    <cellStyle name="AggOrange 3 2 2" xfId="864"/>
    <cellStyle name="AggOrange 3 3" xfId="716"/>
    <cellStyle name="AggOrange 4" xfId="267"/>
    <cellStyle name="AggOrange 4 2" xfId="606"/>
    <cellStyle name="AggOrange 4 2 2" xfId="821"/>
    <cellStyle name="AggOrange 4 3" xfId="595"/>
    <cellStyle name="AggOrange 4 3 2" xfId="810"/>
    <cellStyle name="AggOrange 4 4" xfId="569"/>
    <cellStyle name="AggOrange 4 4 2" xfId="784"/>
    <cellStyle name="AggOrange 5" xfId="49"/>
    <cellStyle name="AggOrange_B_border" xfId="29"/>
    <cellStyle name="AggOrange9" xfId="16"/>
    <cellStyle name="AggOrange9 2" xfId="114"/>
    <cellStyle name="AggOrange9 2 2" xfId="412"/>
    <cellStyle name="AggOrange9 2 2 2" xfId="648"/>
    <cellStyle name="AggOrange9 2 2 2 2" xfId="863"/>
    <cellStyle name="AggOrange9 2 2 3" xfId="719"/>
    <cellStyle name="AggOrange9 2 3" xfId="270"/>
    <cellStyle name="AggOrange9 2 3 2" xfId="609"/>
    <cellStyle name="AggOrange9 2 3 2 2" xfId="824"/>
    <cellStyle name="AggOrange9 2 3 3" xfId="655"/>
    <cellStyle name="AggOrange9 2 3 3 2" xfId="870"/>
    <cellStyle name="AggOrange9 2 3 4" xfId="669"/>
    <cellStyle name="AggOrange9 2 3 4 2" xfId="884"/>
    <cellStyle name="AggOrange9 3" xfId="411"/>
    <cellStyle name="AggOrange9 3 2" xfId="600"/>
    <cellStyle name="AggOrange9 3 2 2" xfId="815"/>
    <cellStyle name="AggOrange9 3 3" xfId="718"/>
    <cellStyle name="AggOrange9 4" xfId="269"/>
    <cellStyle name="AggOrange9 4 2" xfId="608"/>
    <cellStyle name="AggOrange9 4 2 2" xfId="823"/>
    <cellStyle name="AggOrange9 4 3" xfId="553"/>
    <cellStyle name="AggOrange9 4 3 2" xfId="768"/>
    <cellStyle name="AggOrange9 4 4" xfId="599"/>
    <cellStyle name="AggOrange9 4 4 2" xfId="814"/>
    <cellStyle name="AggOrange9 5" xfId="48"/>
    <cellStyle name="AggOrangeLB_2x" xfId="28"/>
    <cellStyle name="AggOrangeLBorder" xfId="30"/>
    <cellStyle name="AggOrangeLBorder 2" xfId="115"/>
    <cellStyle name="AggOrangeLBorder 2 2" xfId="414"/>
    <cellStyle name="AggOrangeLBorder 2 3" xfId="272"/>
    <cellStyle name="AggOrangeLBorder 2 3 2" xfId="611"/>
    <cellStyle name="AggOrangeLBorder 2 3 2 2" xfId="826"/>
    <cellStyle name="AggOrangeLBorder 2 3 3" xfId="551"/>
    <cellStyle name="AggOrangeLBorder 2 3 3 2" xfId="766"/>
    <cellStyle name="AggOrangeLBorder 2 3 4" xfId="577"/>
    <cellStyle name="AggOrangeLBorder 2 3 4 2" xfId="792"/>
    <cellStyle name="AggOrangeLBorder 2 3 5" xfId="697"/>
    <cellStyle name="AggOrangeLBorder 3" xfId="413"/>
    <cellStyle name="AggOrangeLBorder 4" xfId="271"/>
    <cellStyle name="AggOrangeLBorder 4 2" xfId="610"/>
    <cellStyle name="AggOrangeLBorder 4 2 2" xfId="825"/>
    <cellStyle name="AggOrangeLBorder 4 3" xfId="552"/>
    <cellStyle name="AggOrangeLBorder 4 3 2" xfId="767"/>
    <cellStyle name="AggOrangeLBorder 4 4" xfId="573"/>
    <cellStyle name="AggOrangeLBorder 4 4 2" xfId="788"/>
    <cellStyle name="AggOrangeLBorder 4 5" xfId="696"/>
    <cellStyle name="AggOrangeLBorder 5" xfId="56"/>
    <cellStyle name="AggOrangeRBorder" xfId="19"/>
    <cellStyle name="AggOrangeRBorder 2" xfId="116"/>
    <cellStyle name="AggOrangeRBorder 2 2" xfId="416"/>
    <cellStyle name="AggOrangeRBorder 2 2 2" xfId="528"/>
    <cellStyle name="AggOrangeRBorder 2 2 2 2" xfId="743"/>
    <cellStyle name="AggOrangeRBorder 2 3" xfId="274"/>
    <cellStyle name="AggOrangeRBorder 2 3 2" xfId="613"/>
    <cellStyle name="AggOrangeRBorder 2 3 2 2" xfId="828"/>
    <cellStyle name="AggOrangeRBorder 2 3 3" xfId="589"/>
    <cellStyle name="AggOrangeRBorder 2 3 3 2" xfId="804"/>
    <cellStyle name="AggOrangeRBorder 2 3 4" xfId="571"/>
    <cellStyle name="AggOrangeRBorder 2 3 4 2" xfId="786"/>
    <cellStyle name="AggOrangeRBorder 2 3 5" xfId="699"/>
    <cellStyle name="AggOrangeRBorder 3" xfId="415"/>
    <cellStyle name="AggOrangeRBorder 3 2" xfId="45"/>
    <cellStyle name="AggOrangeRBorder 3 2 2" xfId="647"/>
    <cellStyle name="AggOrangeRBorder 3 2 3" xfId="862"/>
    <cellStyle name="AggOrangeRBorder 4" xfId="273"/>
    <cellStyle name="AggOrangeRBorder 4 2" xfId="612"/>
    <cellStyle name="AggOrangeRBorder 4 2 2" xfId="827"/>
    <cellStyle name="AggOrangeRBorder 4 3" xfId="645"/>
    <cellStyle name="AggOrangeRBorder 4 3 2" xfId="860"/>
    <cellStyle name="AggOrangeRBorder 4 4" xfId="666"/>
    <cellStyle name="AggOrangeRBorder 4 4 2" xfId="881"/>
    <cellStyle name="AggOrangeRBorder 4 5" xfId="698"/>
    <cellStyle name="AggOrangeRBorder 5" xfId="51"/>
    <cellStyle name="AggOrangeRBorder_CRFReport-template" xfId="31"/>
    <cellStyle name="Akzent1" xfId="117"/>
    <cellStyle name="Akzent2" xfId="118"/>
    <cellStyle name="Akzent3" xfId="119"/>
    <cellStyle name="Akzent4" xfId="120"/>
    <cellStyle name="Akzent5" xfId="121"/>
    <cellStyle name="Akzent6" xfId="122"/>
    <cellStyle name="Ausgabe" xfId="123"/>
    <cellStyle name="Ausgabe 2" xfId="394"/>
    <cellStyle name="Ausgabe 2 2" xfId="650"/>
    <cellStyle name="Ausgabe 2 2 2" xfId="865"/>
    <cellStyle name="Ausgabe 2 3" xfId="535"/>
    <cellStyle name="Ausgabe 2 3 2" xfId="750"/>
    <cellStyle name="Ausgabe 2 4" xfId="708"/>
    <cellStyle name="Ausgabe 3" xfId="285"/>
    <cellStyle name="Ausgabe 3 2" xfId="622"/>
    <cellStyle name="Ausgabe 3 2 2" xfId="837"/>
    <cellStyle name="Ausgabe 3 3" xfId="541"/>
    <cellStyle name="Ausgabe 3 3 2" xfId="756"/>
    <cellStyle name="Ausgabe 3 4" xfId="705"/>
    <cellStyle name="Ausgabe 4" xfId="546"/>
    <cellStyle name="Ausgabe 4 2" xfId="761"/>
    <cellStyle name="Ausgabe 5" xfId="665"/>
    <cellStyle name="Ausgabe 5 2" xfId="880"/>
    <cellStyle name="Ausgabe 6" xfId="681"/>
    <cellStyle name="Bad 2" xfId="124"/>
    <cellStyle name="Bad 3" xfId="226"/>
    <cellStyle name="Bad 4" xfId="366"/>
    <cellStyle name="Berechnung" xfId="125"/>
    <cellStyle name="Berechnung 2" xfId="395"/>
    <cellStyle name="Berechnung 2 2" xfId="651"/>
    <cellStyle name="Berechnung 2 2 2" xfId="866"/>
    <cellStyle name="Berechnung 2 3" xfId="516"/>
    <cellStyle name="Berechnung 2 3 2" xfId="731"/>
    <cellStyle name="Berechnung 2 4" xfId="572"/>
    <cellStyle name="Berechnung 2 4 2" xfId="787"/>
    <cellStyle name="Berechnung 2 5" xfId="709"/>
    <cellStyle name="Berechnung 3" xfId="275"/>
    <cellStyle name="Berechnung 3 2" xfId="614"/>
    <cellStyle name="Berechnung 3 2 2" xfId="829"/>
    <cellStyle name="Berechnung 3 3" xfId="550"/>
    <cellStyle name="Berechnung 3 3 2" xfId="765"/>
    <cellStyle name="Berechnung 3 4" xfId="562"/>
    <cellStyle name="Berechnung 3 4 2" xfId="777"/>
    <cellStyle name="Berechnung 3 5" xfId="700"/>
    <cellStyle name="Berechnung 4" xfId="547"/>
    <cellStyle name="Berechnung 4 2" xfId="762"/>
    <cellStyle name="Berechnung 5" xfId="664"/>
    <cellStyle name="Berechnung 5 2" xfId="879"/>
    <cellStyle name="Berechnung 6" xfId="676"/>
    <cellStyle name="Berechnung 6 2" xfId="890"/>
    <cellStyle name="Berechnung 7" xfId="682"/>
    <cellStyle name="Bold GHG Numbers (0.00)" xfId="126"/>
    <cellStyle name="Calculation 2" xfId="127"/>
    <cellStyle name="Calculation 2 2" xfId="549"/>
    <cellStyle name="Calculation 2 2 2" xfId="764"/>
    <cellStyle name="Calculation 2 3" xfId="633"/>
    <cellStyle name="Calculation 2 3 2" xfId="848"/>
    <cellStyle name="Calculation 2 4" xfId="539"/>
    <cellStyle name="Calculation 2 4 2" xfId="754"/>
    <cellStyle name="Calculation 2 5" xfId="683"/>
    <cellStyle name="Calculation 3" xfId="227"/>
    <cellStyle name="Calculation 3 2" xfId="588"/>
    <cellStyle name="Calculation 3 2 2" xfId="803"/>
    <cellStyle name="Calculation 3 3" xfId="574"/>
    <cellStyle name="Calculation 3 3 2" xfId="789"/>
    <cellStyle name="Calculation 3 4" xfId="658"/>
    <cellStyle name="Calculation 3 4 2" xfId="873"/>
    <cellStyle name="Calculation 3 5" xfId="691"/>
    <cellStyle name="Check Cell 2" xfId="128"/>
    <cellStyle name="Check Cell 3" xfId="228"/>
    <cellStyle name="Check Cell 4" xfId="372"/>
    <cellStyle name="Comma 2" xfId="129"/>
    <cellStyle name="Comma 2 2" xfId="130"/>
    <cellStyle name="Comma 2 2 2" xfId="417"/>
    <cellStyle name="Comma 3" xfId="131"/>
    <cellStyle name="Constants" xfId="5"/>
    <cellStyle name="ContentsHyperlink" xfId="244"/>
    <cellStyle name="CustomCellsOrange" xfId="132"/>
    <cellStyle name="CustomCellsOrange 2" xfId="418"/>
    <cellStyle name="CustomCellsOrange 2 2" xfId="441"/>
    <cellStyle name="CustomCellsOrange 2 2 2" xfId="511"/>
    <cellStyle name="CustomCellsOrange 2 2 2 2" xfId="677"/>
    <cellStyle name="CustomCellsOrange 2 2 2 2 2" xfId="891"/>
    <cellStyle name="CustomCellsOrange 2 2 3" xfId="660"/>
    <cellStyle name="CustomCellsOrange 2 2 3 2" xfId="875"/>
    <cellStyle name="CustomCellsOrange 2 2 4" xfId="578"/>
    <cellStyle name="CustomCellsOrange 2 2 4 2" xfId="793"/>
    <cellStyle name="CustomCellsOrange 2 2 5" xfId="679"/>
    <cellStyle name="CustomCellsOrange 2 2 5 2" xfId="893"/>
    <cellStyle name="CustomCellsOrange 3" xfId="276"/>
    <cellStyle name="CustomCellsOrange 3 2" xfId="615"/>
    <cellStyle name="CustomCellsOrange 3 2 2" xfId="830"/>
    <cellStyle name="CustomCellsOrange 3 3" xfId="548"/>
    <cellStyle name="CustomCellsOrange 3 3 2" xfId="763"/>
    <cellStyle name="CustomCellsOrange 3 4" xfId="561"/>
    <cellStyle name="CustomCellsOrange 3 4 2" xfId="776"/>
    <cellStyle name="CustomCellsOrange 3 5" xfId="701"/>
    <cellStyle name="CustomizationCells" xfId="18"/>
    <cellStyle name="CustomizationCells 2" xfId="419"/>
    <cellStyle name="CustomizationCells 2 2" xfId="442"/>
    <cellStyle name="CustomizationCells 2 2 2" xfId="512"/>
    <cellStyle name="CustomizationCells 2 2 2 2" xfId="678"/>
    <cellStyle name="CustomizationCells 2 2 2 2 2" xfId="892"/>
    <cellStyle name="CustomizationCells 2 2 3" xfId="661"/>
    <cellStyle name="CustomizationCells 2 2 3 2" xfId="876"/>
    <cellStyle name="CustomizationCells 2 2 4" xfId="524"/>
    <cellStyle name="CustomizationCells 2 2 4 2" xfId="739"/>
    <cellStyle name="CustomizationCells 2 2 5" xfId="680"/>
    <cellStyle name="CustomizationCells 2 2 5 2" xfId="894"/>
    <cellStyle name="CustomizationCells 3" xfId="277"/>
    <cellStyle name="CustomizationCells 3 2" xfId="616"/>
    <cellStyle name="CustomizationCells 3 2 2" xfId="831"/>
    <cellStyle name="CustomizationCells 3 3" xfId="643"/>
    <cellStyle name="CustomizationCells 3 3 2" xfId="858"/>
    <cellStyle name="CustomizationCells 3 4" xfId="563"/>
    <cellStyle name="CustomizationCells 3 4 2" xfId="778"/>
    <cellStyle name="CustomizationCells 3 5" xfId="702"/>
    <cellStyle name="CustomizationCells 4" xfId="50"/>
    <cellStyle name="CustomizationGreenCells" xfId="133"/>
    <cellStyle name="CustomizationGreenCells 2" xfId="420"/>
    <cellStyle name="CustomizationGreenCells 3" xfId="278"/>
    <cellStyle name="CustomizationGreenCells 3 2" xfId="617"/>
    <cellStyle name="CustomizationGreenCells 3 2 2" xfId="832"/>
    <cellStyle name="CustomizationGreenCells 3 3" xfId="587"/>
    <cellStyle name="CustomizationGreenCells 3 3 2" xfId="802"/>
    <cellStyle name="CustomizationGreenCells 3 4" xfId="520"/>
    <cellStyle name="CustomizationGreenCells 3 4 2" xfId="735"/>
    <cellStyle name="CustomizationGreenCells 3 5" xfId="703"/>
    <cellStyle name="DocBox_EmptyRow" xfId="15"/>
    <cellStyle name="Eingabe" xfId="134"/>
    <cellStyle name="Eingabe 2" xfId="375"/>
    <cellStyle name="Eingabe 3" xfId="421"/>
    <cellStyle name="Eingabe 3 2" xfId="657"/>
    <cellStyle name="Eingabe 3 2 2" xfId="872"/>
    <cellStyle name="Eingabe 3 3" xfId="646"/>
    <cellStyle name="Eingabe 3 3 2" xfId="861"/>
    <cellStyle name="Eingabe 3 4" xfId="537"/>
    <cellStyle name="Eingabe 3 4 2" xfId="752"/>
    <cellStyle name="Eingabe 3 5" xfId="720"/>
    <cellStyle name="Eingabe 4" xfId="280"/>
    <cellStyle name="Eingabe 4 2" xfId="618"/>
    <cellStyle name="Eingabe 4 2 2" xfId="833"/>
    <cellStyle name="Eingabe 4 3" xfId="545"/>
    <cellStyle name="Eingabe 4 3 2" xfId="760"/>
    <cellStyle name="Eingabe 4 4" xfId="521"/>
    <cellStyle name="Eingabe 4 4 2" xfId="736"/>
    <cellStyle name="Eingabe 4 5" xfId="704"/>
    <cellStyle name="Eingabe 5" xfId="555"/>
    <cellStyle name="Eingabe 5 2" xfId="770"/>
    <cellStyle name="Eingabe 6" xfId="632"/>
    <cellStyle name="Eingabe 6 2" xfId="847"/>
    <cellStyle name="Eingabe 7" xfId="675"/>
    <cellStyle name="Eingabe 7 2" xfId="889"/>
    <cellStyle name="Eingabe 8" xfId="684"/>
    <cellStyle name="Empty_B_border" xfId="21"/>
    <cellStyle name="Ergebnis" xfId="135"/>
    <cellStyle name="Ergebnis 2" xfId="396"/>
    <cellStyle name="Ergebnis 2 2" xfId="652"/>
    <cellStyle name="Ergebnis 2 2 2" xfId="867"/>
    <cellStyle name="Ergebnis 2 3" xfId="584"/>
    <cellStyle name="Ergebnis 2 3 2" xfId="799"/>
    <cellStyle name="Ergebnis 2 4" xfId="575"/>
    <cellStyle name="Ergebnis 2 4 2" xfId="790"/>
    <cellStyle name="Ergebnis 2 5" xfId="710"/>
    <cellStyle name="Ergebnis 3" xfId="289"/>
    <cellStyle name="Ergebnis 3 2" xfId="626"/>
    <cellStyle name="Ergebnis 3 2 2" xfId="841"/>
    <cellStyle name="Ergebnis 3 3" xfId="540"/>
    <cellStyle name="Ergebnis 3 3 2" xfId="755"/>
    <cellStyle name="Ergebnis 3 4" xfId="567"/>
    <cellStyle name="Ergebnis 3 4 2" xfId="782"/>
    <cellStyle name="Ergebnis 3 5" xfId="706"/>
    <cellStyle name="Ergebnis 4" xfId="556"/>
    <cellStyle name="Ergebnis 4 2" xfId="771"/>
    <cellStyle name="Ergebnis 5" xfId="630"/>
    <cellStyle name="Ergebnis 5 2" xfId="845"/>
    <cellStyle name="Ergebnis 6" xfId="637"/>
    <cellStyle name="Ergebnis 6 2" xfId="852"/>
    <cellStyle name="Ergebnis 7" xfId="685"/>
    <cellStyle name="Erklärender Text" xfId="136"/>
    <cellStyle name="Erklärender Text 2" xfId="397"/>
    <cellStyle name="Erklärender Text 3" xfId="279"/>
    <cellStyle name="Explanatory Text 2" xfId="137"/>
    <cellStyle name="Explanatory Text 3" xfId="229"/>
    <cellStyle name="Good 2" xfId="138"/>
    <cellStyle name="Good 3" xfId="230"/>
    <cellStyle name="Good 4" xfId="359"/>
    <cellStyle name="Gut" xfId="139"/>
    <cellStyle name="Heading 1 2" xfId="140"/>
    <cellStyle name="Heading 1 3" xfId="231"/>
    <cellStyle name="Heading 1 4" xfId="367"/>
    <cellStyle name="Heading 2 2" xfId="141"/>
    <cellStyle name="Heading 2 3" xfId="232"/>
    <cellStyle name="Heading 2 4" xfId="368"/>
    <cellStyle name="Heading 3 2" xfId="142"/>
    <cellStyle name="Heading 3 3" xfId="233"/>
    <cellStyle name="Heading 3 4" xfId="369"/>
    <cellStyle name="Heading 4 2" xfId="143"/>
    <cellStyle name="Heading 4 3" xfId="234"/>
    <cellStyle name="Heading 4 4" xfId="370"/>
    <cellStyle name="Headline" xfId="4"/>
    <cellStyle name="Hyperlink" xfId="2" builtinId="8"/>
    <cellStyle name="Input 2" xfId="144"/>
    <cellStyle name="Input 2 2" xfId="559"/>
    <cellStyle name="Input 2 2 2" xfId="774"/>
    <cellStyle name="Input 2 3" xfId="663"/>
    <cellStyle name="Input 2 3 2" xfId="878"/>
    <cellStyle name="Input 2 4" xfId="674"/>
    <cellStyle name="Input 2 4 2" xfId="888"/>
    <cellStyle name="Input 2 5" xfId="686"/>
    <cellStyle name="Input 3" xfId="235"/>
    <cellStyle name="Input 3 2" xfId="591"/>
    <cellStyle name="Input 3 2 2" xfId="806"/>
    <cellStyle name="Input 3 3" xfId="590"/>
    <cellStyle name="Input 3 3 2" xfId="805"/>
    <cellStyle name="Input 3 4" xfId="534"/>
    <cellStyle name="Input 3 4 2" xfId="749"/>
    <cellStyle name="Input 3 5" xfId="692"/>
    <cellStyle name="Input 4" xfId="346"/>
    <cellStyle name="InputCells" xfId="11"/>
    <cellStyle name="InputCells 2" xfId="145"/>
    <cellStyle name="InputCells 3" xfId="197"/>
    <cellStyle name="InputCells 4" xfId="349"/>
    <cellStyle name="InputCells_Bborder_1" xfId="146"/>
    <cellStyle name="InputCells12" xfId="20"/>
    <cellStyle name="InputCells12 2" xfId="147"/>
    <cellStyle name="InputCells12 2 2" xfId="423"/>
    <cellStyle name="InputCells12 2 2 2" xfId="597"/>
    <cellStyle name="InputCells12 2 2 2 2" xfId="812"/>
    <cellStyle name="InputCells12 2 2 3" xfId="722"/>
    <cellStyle name="InputCells12 2 3" xfId="282"/>
    <cellStyle name="InputCells12 2 3 2" xfId="620"/>
    <cellStyle name="InputCells12 2 3 2 2" xfId="835"/>
    <cellStyle name="InputCells12 2 3 3" xfId="543"/>
    <cellStyle name="InputCells12 2 3 3 2" xfId="758"/>
    <cellStyle name="InputCells12 2 3 4" xfId="659"/>
    <cellStyle name="InputCells12 2 3 4 2" xfId="874"/>
    <cellStyle name="InputCells12 3" xfId="422"/>
    <cellStyle name="InputCells12 3 2" xfId="527"/>
    <cellStyle name="InputCells12 3 2 2" xfId="742"/>
    <cellStyle name="InputCells12 3 3" xfId="721"/>
    <cellStyle name="InputCells12 4" xfId="281"/>
    <cellStyle name="InputCells12 4 2" xfId="619"/>
    <cellStyle name="InputCells12 4 2 2" xfId="834"/>
    <cellStyle name="InputCells12 4 3" xfId="544"/>
    <cellStyle name="InputCells12 4 3 2" xfId="759"/>
    <cellStyle name="InputCells12 4 4" xfId="518"/>
    <cellStyle name="InputCells12 4 4 2" xfId="733"/>
    <cellStyle name="InputCells12 5" xfId="52"/>
    <cellStyle name="InputCells12_BBorder" xfId="26"/>
    <cellStyle name="IntCells" xfId="148"/>
    <cellStyle name="KP_thin_border_dark_grey" xfId="36"/>
    <cellStyle name="Linked Cell 2" xfId="149"/>
    <cellStyle name="Linked Cell 3" xfId="236"/>
    <cellStyle name="Linked Cell 4" xfId="371"/>
    <cellStyle name="Neutral 2" xfId="150"/>
    <cellStyle name="Neutral 3" xfId="237"/>
    <cellStyle name="Normaali 2" xfId="151"/>
    <cellStyle name="Normaali 2 2" xfId="152"/>
    <cellStyle name="Normal" xfId="0" builtinId="0"/>
    <cellStyle name="Normal 10" xfId="374"/>
    <cellStyle name="Normal 10 2" xfId="443"/>
    <cellStyle name="Normal 11" xfId="402"/>
    <cellStyle name="Normal 11 2" xfId="444"/>
    <cellStyle name="Normal 12" xfId="513"/>
    <cellStyle name="Normal 12 2" xfId="673"/>
    <cellStyle name="Normal 13" xfId="3"/>
    <cellStyle name="Normal 14" xfId="46"/>
    <cellStyle name="Normal 2" xfId="1"/>
    <cellStyle name="Normal 2 2" xfId="153"/>
    <cellStyle name="Normal 2 2 2" xfId="154"/>
    <cellStyle name="Normal 2 3" xfId="155"/>
    <cellStyle name="Normal 2 3 2" xfId="424"/>
    <cellStyle name="Normal 2 4" xfId="41"/>
    <cellStyle name="Normal 3" xfId="37"/>
    <cellStyle name="Normal 3 2" xfId="156"/>
    <cellStyle name="Normal 3 2 2" xfId="42"/>
    <cellStyle name="Normal 3 3" xfId="198"/>
    <cellStyle name="Normal 3 4" xfId="360"/>
    <cellStyle name="Normal 4" xfId="157"/>
    <cellStyle name="Normal 4 2" xfId="158"/>
    <cellStyle name="Normal 4 2 2" xfId="159"/>
    <cellStyle name="Normal 4 2 3" xfId="425"/>
    <cellStyle name="Normal 4 3" xfId="199"/>
    <cellStyle name="Normal 4 3 2" xfId="426"/>
    <cellStyle name="Normal 5" xfId="160"/>
    <cellStyle name="Normal 5 2" xfId="292"/>
    <cellStyle name="Normal 5 2 2" xfId="299"/>
    <cellStyle name="Normal 5 2 2 2" xfId="305"/>
    <cellStyle name="Normal 5 2 2 2 2" xfId="320"/>
    <cellStyle name="Normal 5 2 2 2 2 2" xfId="449"/>
    <cellStyle name="Normal 5 2 2 2 3" xfId="448"/>
    <cellStyle name="Normal 5 2 2 3" xfId="319"/>
    <cellStyle name="Normal 5 2 2 3 2" xfId="450"/>
    <cellStyle name="Normal 5 2 2 4" xfId="447"/>
    <cellStyle name="Normal 5 2 3" xfId="304"/>
    <cellStyle name="Normal 5 2 3 2" xfId="321"/>
    <cellStyle name="Normal 5 2 3 2 2" xfId="452"/>
    <cellStyle name="Normal 5 2 3 3" xfId="451"/>
    <cellStyle name="Normal 5 2 4" xfId="318"/>
    <cellStyle name="Normal 5 2 4 2" xfId="453"/>
    <cellStyle name="Normal 5 2 5" xfId="427"/>
    <cellStyle name="Normal 5 2 5 2" xfId="454"/>
    <cellStyle name="Normal 5 2 6" xfId="446"/>
    <cellStyle name="Normal 5 3" xfId="296"/>
    <cellStyle name="Normal 5 3 2" xfId="306"/>
    <cellStyle name="Normal 5 3 2 2" xfId="323"/>
    <cellStyle name="Normal 5 3 2 2 2" xfId="457"/>
    <cellStyle name="Normal 5 3 2 3" xfId="456"/>
    <cellStyle name="Normal 5 3 3" xfId="322"/>
    <cellStyle name="Normal 5 3 3 2" xfId="458"/>
    <cellStyle name="Normal 5 3 4" xfId="455"/>
    <cellStyle name="Normal 5 4" xfId="303"/>
    <cellStyle name="Normal 5 4 2" xfId="324"/>
    <cellStyle name="Normal 5 4 2 2" xfId="460"/>
    <cellStyle name="Normal 5 4 3" xfId="459"/>
    <cellStyle name="Normal 5 5" xfId="317"/>
    <cellStyle name="Normal 5 5 2" xfId="461"/>
    <cellStyle name="Normal 5 6" xfId="361"/>
    <cellStyle name="Normal 5 7" xfId="445"/>
    <cellStyle name="Normal 5 8" xfId="283"/>
    <cellStyle name="Normal 6" xfId="161"/>
    <cellStyle name="Normal 6 10" xfId="428"/>
    <cellStyle name="Normal 6 10 2" xfId="463"/>
    <cellStyle name="Normal 6 11" xfId="462"/>
    <cellStyle name="Normal 6 2" xfId="293"/>
    <cellStyle name="Normal 6 2 2" xfId="300"/>
    <cellStyle name="Normal 6 2 2 2" xfId="309"/>
    <cellStyle name="Normal 6 2 2 2 2" xfId="328"/>
    <cellStyle name="Normal 6 2 2 2 2 2" xfId="467"/>
    <cellStyle name="Normal 6 2 2 2 3" xfId="466"/>
    <cellStyle name="Normal 6 2 2 3" xfId="327"/>
    <cellStyle name="Normal 6 2 2 3 2" xfId="468"/>
    <cellStyle name="Normal 6 2 2 4" xfId="465"/>
    <cellStyle name="Normal 6 2 3" xfId="308"/>
    <cellStyle name="Normal 6 2 3 2" xfId="329"/>
    <cellStyle name="Normal 6 2 3 2 2" xfId="470"/>
    <cellStyle name="Normal 6 2 3 3" xfId="469"/>
    <cellStyle name="Normal 6 2 4" xfId="326"/>
    <cellStyle name="Normal 6 2 4 2" xfId="471"/>
    <cellStyle name="Normal 6 2 5" xfId="429"/>
    <cellStyle name="Normal 6 2 5 2" xfId="472"/>
    <cellStyle name="Normal 6 2 6" xfId="464"/>
    <cellStyle name="Normal 6 3" xfId="295"/>
    <cellStyle name="Normal 6 3 2" xfId="302"/>
    <cellStyle name="Normal 6 3 2 2" xfId="311"/>
    <cellStyle name="Normal 6 3 2 2 2" xfId="332"/>
    <cellStyle name="Normal 6 3 2 2 2 2" xfId="476"/>
    <cellStyle name="Normal 6 3 2 2 3" xfId="475"/>
    <cellStyle name="Normal 6 3 2 3" xfId="331"/>
    <cellStyle name="Normal 6 3 2 3 2" xfId="477"/>
    <cellStyle name="Normal 6 3 2 4" xfId="474"/>
    <cellStyle name="Normal 6 3 3" xfId="310"/>
    <cellStyle name="Normal 6 3 3 2" xfId="333"/>
    <cellStyle name="Normal 6 3 3 2 2" xfId="479"/>
    <cellStyle name="Normal 6 3 3 3" xfId="478"/>
    <cellStyle name="Normal 6 3 4" xfId="330"/>
    <cellStyle name="Normal 6 3 4 2" xfId="480"/>
    <cellStyle name="Normal 6 3 5" xfId="473"/>
    <cellStyle name="Normal 6 4" xfId="297"/>
    <cellStyle name="Normal 6 4 2" xfId="312"/>
    <cellStyle name="Normal 6 4 2 2" xfId="335"/>
    <cellStyle name="Normal 6 4 2 2 2" xfId="483"/>
    <cellStyle name="Normal 6 4 2 3" xfId="482"/>
    <cellStyle name="Normal 6 4 3" xfId="334"/>
    <cellStyle name="Normal 6 4 3 2" xfId="484"/>
    <cellStyle name="Normal 6 4 4" xfId="481"/>
    <cellStyle name="Normal 6 5" xfId="307"/>
    <cellStyle name="Normal 6 5 2" xfId="336"/>
    <cellStyle name="Normal 6 5 2 2" xfId="486"/>
    <cellStyle name="Normal 6 5 3" xfId="485"/>
    <cellStyle name="Normal 6 6" xfId="325"/>
    <cellStyle name="Normal 6 6 2" xfId="487"/>
    <cellStyle name="Normal 6 7" xfId="362"/>
    <cellStyle name="Normal 6 7 2" xfId="488"/>
    <cellStyle name="Normal 6 8" xfId="398"/>
    <cellStyle name="Normal 6 8 2" xfId="489"/>
    <cellStyle name="Normal 6 9" xfId="401"/>
    <cellStyle name="Normal 6 9 2" xfId="490"/>
    <cellStyle name="Normal 7" xfId="35"/>
    <cellStyle name="Normal 7 2" xfId="294"/>
    <cellStyle name="Normal 7 2 2" xfId="301"/>
    <cellStyle name="Normal 7 2 2 2" xfId="315"/>
    <cellStyle name="Normal 7 2 2 2 2" xfId="340"/>
    <cellStyle name="Normal 7 2 2 2 2 2" xfId="495"/>
    <cellStyle name="Normal 7 2 2 2 3" xfId="494"/>
    <cellStyle name="Normal 7 2 2 3" xfId="339"/>
    <cellStyle name="Normal 7 2 2 3 2" xfId="496"/>
    <cellStyle name="Normal 7 2 2 4" xfId="493"/>
    <cellStyle name="Normal 7 2 3" xfId="314"/>
    <cellStyle name="Normal 7 2 3 2" xfId="341"/>
    <cellStyle name="Normal 7 2 3 2 2" xfId="498"/>
    <cellStyle name="Normal 7 2 3 3" xfId="497"/>
    <cellStyle name="Normal 7 2 4" xfId="338"/>
    <cellStyle name="Normal 7 2 4 2" xfId="499"/>
    <cellStyle name="Normal 7 2 5" xfId="430"/>
    <cellStyle name="Normal 7 2 5 2" xfId="500"/>
    <cellStyle name="Normal 7 2 6" xfId="492"/>
    <cellStyle name="Normal 7 3" xfId="298"/>
    <cellStyle name="Normal 7 3 2" xfId="316"/>
    <cellStyle name="Normal 7 3 2 2" xfId="343"/>
    <cellStyle name="Normal 7 3 2 2 2" xfId="503"/>
    <cellStyle name="Normal 7 3 2 3" xfId="502"/>
    <cellStyle name="Normal 7 3 3" xfId="342"/>
    <cellStyle name="Normal 7 3 3 2" xfId="504"/>
    <cellStyle name="Normal 7 3 4" xfId="501"/>
    <cellStyle name="Normal 7 4" xfId="313"/>
    <cellStyle name="Normal 7 4 2" xfId="344"/>
    <cellStyle name="Normal 7 4 2 2" xfId="506"/>
    <cellStyle name="Normal 7 4 3" xfId="505"/>
    <cellStyle name="Normal 7 5" xfId="337"/>
    <cellStyle name="Normal 7 5 2" xfId="507"/>
    <cellStyle name="Normal 7 6" xfId="350"/>
    <cellStyle name="Normal 7 7" xfId="491"/>
    <cellStyle name="Normal 7 8" xfId="291"/>
    <cellStyle name="Normal 8" xfId="238"/>
    <cellStyle name="Normal 8 2" xfId="432"/>
    <cellStyle name="Normal 8 3" xfId="431"/>
    <cellStyle name="Normal 9" xfId="345"/>
    <cellStyle name="Normal 9 2" xfId="508"/>
    <cellStyle name="Normal GHG Numbers (0.00)" xfId="162"/>
    <cellStyle name="Normal GHG Numbers (0.00) 2" xfId="163"/>
    <cellStyle name="Normal GHG Numbers (0.00) 3" xfId="38"/>
    <cellStyle name="Normal GHG Numbers (0.00) 3 2" xfId="433"/>
    <cellStyle name="Normal GHG Numbers (0.00) 3 2 2" xfId="582"/>
    <cellStyle name="Normal GHG Numbers (0.00) 3 2 2 2" xfId="797"/>
    <cellStyle name="Normal GHG Numbers (0.00) 3 2 3" xfId="723"/>
    <cellStyle name="Normal GHG Numbers (0.00) 3 3" xfId="363"/>
    <cellStyle name="Normal GHG Numbers (0.00) 3 3 2" xfId="641"/>
    <cellStyle name="Normal GHG Numbers (0.00) 3 3 2 2" xfId="856"/>
    <cellStyle name="Normal GHG Numbers (0.00) 3 3 3" xfId="538"/>
    <cellStyle name="Normal GHG Numbers (0.00) 3 3 3 2" xfId="753"/>
    <cellStyle name="Normal GHG Numbers (0.00) 3 3 4" xfId="671"/>
    <cellStyle name="Normal GHG Numbers (0.00) 3 3 4 2" xfId="886"/>
    <cellStyle name="Normal GHG Numbers (0.00) 3 4" xfId="164"/>
    <cellStyle name="Normal GHG Textfiels Bold" xfId="6"/>
    <cellStyle name="Normal GHG Textfiels Bold 2" xfId="165"/>
    <cellStyle name="Normal GHG Textfiels Bold 3" xfId="166"/>
    <cellStyle name="Normal GHG Textfiels Bold 3 2" xfId="434"/>
    <cellStyle name="Normal GHG Textfiels Bold 3 2 2" xfId="526"/>
    <cellStyle name="Normal GHG Textfiels Bold 3 2 2 2" xfId="741"/>
    <cellStyle name="Normal GHG Textfiels Bold 3 2 3" xfId="724"/>
    <cellStyle name="Normal GHG Textfiels Bold 3 3" xfId="364"/>
    <cellStyle name="Normal GHG Textfiels Bold 3 3 2" xfId="642"/>
    <cellStyle name="Normal GHG Textfiels Bold 3 3 2 2" xfId="857"/>
    <cellStyle name="Normal GHG Textfiels Bold 3 3 3" xfId="585"/>
    <cellStyle name="Normal GHG Textfiels Bold 3 3 3 2" xfId="800"/>
    <cellStyle name="Normal GHG Textfiels Bold 3 3 4" xfId="560"/>
    <cellStyle name="Normal GHG Textfiels Bold 3 3 4 2" xfId="775"/>
    <cellStyle name="Normal GHG whole table" xfId="14"/>
    <cellStyle name="Normal GHG whole table 2" xfId="435"/>
    <cellStyle name="Normal GHG whole table 2 2" xfId="581"/>
    <cellStyle name="Normal GHG whole table 2 2 2" xfId="796"/>
    <cellStyle name="Normal GHG whole table 2 3" xfId="725"/>
    <cellStyle name="Normal GHG whole table 3" xfId="284"/>
    <cellStyle name="Normal GHG whole table 3 2" xfId="621"/>
    <cellStyle name="Normal GHG whole table 3 2 2" xfId="836"/>
    <cellStyle name="Normal GHG whole table 3 3" xfId="542"/>
    <cellStyle name="Normal GHG whole table 3 3 2" xfId="757"/>
    <cellStyle name="Normal GHG whole table 3 4" xfId="629"/>
    <cellStyle name="Normal GHG whole table 3 4 2" xfId="844"/>
    <cellStyle name="Normal GHG whole table 4" xfId="47"/>
    <cellStyle name="Normal GHG-Shade" xfId="12"/>
    <cellStyle name="Normal GHG-Shade 2" xfId="167"/>
    <cellStyle name="Normal GHG-Shade 2 2" xfId="168"/>
    <cellStyle name="Normal GHG-Shade 2 3" xfId="169"/>
    <cellStyle name="Normal GHG-Shade 2 4" xfId="200"/>
    <cellStyle name="Normal GHG-Shade 2 5" xfId="365"/>
    <cellStyle name="Normal GHG-Shade 3" xfId="170"/>
    <cellStyle name="Normal GHG-Shade 3 2" xfId="171"/>
    <cellStyle name="Normal GHG-Shade 4" xfId="172"/>
    <cellStyle name="Normal GHG-Shade 4 2" xfId="436"/>
    <cellStyle name="Normál_Munka1" xfId="27"/>
    <cellStyle name="Note 2" xfId="173"/>
    <cellStyle name="Note 2 2" xfId="564"/>
    <cellStyle name="Note 2 2 2" xfId="779"/>
    <cellStyle name="Note 2 3" xfId="628"/>
    <cellStyle name="Note 2 3 2" xfId="843"/>
    <cellStyle name="Note 2 4" xfId="523"/>
    <cellStyle name="Note 2 4 2" xfId="738"/>
    <cellStyle name="Note 2 5" xfId="687"/>
    <cellStyle name="Note 3" xfId="239"/>
    <cellStyle name="Note 3 2" xfId="592"/>
    <cellStyle name="Note 3 2 2" xfId="807"/>
    <cellStyle name="Note 3 3" xfId="558"/>
    <cellStyle name="Note 3 3 2" xfId="773"/>
    <cellStyle name="Note 3 4" xfId="576"/>
    <cellStyle name="Note 3 4 2" xfId="791"/>
    <cellStyle name="Note 3 5" xfId="693"/>
    <cellStyle name="Notiz" xfId="174"/>
    <cellStyle name="Notiz 2" xfId="565"/>
    <cellStyle name="Notiz 2 2" xfId="780"/>
    <cellStyle name="Notiz 3" xfId="627"/>
    <cellStyle name="Notiz 3 2" xfId="842"/>
    <cellStyle name="Notiz 4" xfId="596"/>
    <cellStyle name="Notiz 4 2" xfId="811"/>
    <cellStyle name="Notiz 5" xfId="688"/>
    <cellStyle name="Output 2" xfId="175"/>
    <cellStyle name="Output 2 2" xfId="566"/>
    <cellStyle name="Output 2 2 2" xfId="781"/>
    <cellStyle name="Output 2 3" xfId="662"/>
    <cellStyle name="Output 2 3 2" xfId="877"/>
    <cellStyle name="Output 2 4" xfId="689"/>
    <cellStyle name="Output 3" xfId="240"/>
    <cellStyle name="Output 3 2" xfId="593"/>
    <cellStyle name="Output 3 2 2" xfId="808"/>
    <cellStyle name="Output 3 3" xfId="644"/>
    <cellStyle name="Output 3 3 2" xfId="859"/>
    <cellStyle name="Output 3 4" xfId="694"/>
    <cellStyle name="Pattern" xfId="176"/>
    <cellStyle name="Pattern 2" xfId="437"/>
    <cellStyle name="Pattern 2 2" xfId="580"/>
    <cellStyle name="Pattern 2 2 2" xfId="795"/>
    <cellStyle name="Pattern 2 3" xfId="726"/>
    <cellStyle name="Pattern 3" xfId="286"/>
    <cellStyle name="Pattern 3 2" xfId="623"/>
    <cellStyle name="Pattern 3 2 2" xfId="838"/>
    <cellStyle name="Pattern 3 3" xfId="522"/>
    <cellStyle name="Pattern 3 3 2" xfId="737"/>
    <cellStyle name="Pattern 3 4" xfId="636"/>
    <cellStyle name="Pattern 3 4 2" xfId="851"/>
    <cellStyle name="Percent 2" xfId="177"/>
    <cellStyle name="Percent 2 2" xfId="438"/>
    <cellStyle name="RowLevel_1 2" xfId="57"/>
    <cellStyle name="Schlecht" xfId="178"/>
    <cellStyle name="Shade" xfId="23"/>
    <cellStyle name="Shade 2" xfId="179"/>
    <cellStyle name="Shade 2 2" xfId="440"/>
    <cellStyle name="Shade 2 2 2" xfId="525"/>
    <cellStyle name="Shade 2 2 2 2" xfId="740"/>
    <cellStyle name="Shade 2 2 3" xfId="728"/>
    <cellStyle name="Shade 2 3" xfId="288"/>
    <cellStyle name="Shade 2 3 2" xfId="625"/>
    <cellStyle name="Shade 2 3 2 2" xfId="840"/>
    <cellStyle name="Shade 2 3 3" xfId="654"/>
    <cellStyle name="Shade 2 3 3 2" xfId="869"/>
    <cellStyle name="Shade 2 3 4" xfId="568"/>
    <cellStyle name="Shade 2 3 4 2" xfId="783"/>
    <cellStyle name="Shade 3" xfId="439"/>
    <cellStyle name="Shade 3 2" xfId="579"/>
    <cellStyle name="Shade 3 2 2" xfId="794"/>
    <cellStyle name="Shade 3 3" xfId="727"/>
    <cellStyle name="Shade 4" xfId="287"/>
    <cellStyle name="Shade 4 2" xfId="44"/>
    <cellStyle name="Shade 4 2 2" xfId="624"/>
    <cellStyle name="Shade 4 2 3" xfId="839"/>
    <cellStyle name="Shade 4 3" xfId="653"/>
    <cellStyle name="Shade 4 3 2" xfId="868"/>
    <cellStyle name="Shade 4 4" xfId="515"/>
    <cellStyle name="Shade 4 4 2" xfId="730"/>
    <cellStyle name="Shade 5" xfId="54"/>
    <cellStyle name="Shade_B_border2" xfId="180"/>
    <cellStyle name="Standard 2" xfId="43"/>
    <cellStyle name="Standard 2 2" xfId="400"/>
    <cellStyle name="Standard 2 2 2" xfId="510"/>
    <cellStyle name="Standard 2 3" xfId="509"/>
    <cellStyle name="Title 2" xfId="181"/>
    <cellStyle name="Title 3" xfId="241"/>
    <cellStyle name="Total 2" xfId="182"/>
    <cellStyle name="Total 2 2" xfId="570"/>
    <cellStyle name="Total 2 2 2" xfId="785"/>
    <cellStyle name="Total 2 3" xfId="631"/>
    <cellStyle name="Total 2 3 2" xfId="846"/>
    <cellStyle name="Total 2 4" xfId="519"/>
    <cellStyle name="Total 2 4 2" xfId="734"/>
    <cellStyle name="Total 2 5" xfId="690"/>
    <cellStyle name="Total 3" xfId="242"/>
    <cellStyle name="Total 3 2" xfId="594"/>
    <cellStyle name="Total 3 2 2" xfId="809"/>
    <cellStyle name="Total 3 3" xfId="557"/>
    <cellStyle name="Total 3 3 2" xfId="772"/>
    <cellStyle name="Total 3 4" xfId="598"/>
    <cellStyle name="Total 3 4 2" xfId="813"/>
    <cellStyle name="Total 3 5" xfId="695"/>
    <cellStyle name="Überschrift" xfId="183"/>
    <cellStyle name="Überschrift 1" xfId="184"/>
    <cellStyle name="Überschrift 2" xfId="185"/>
    <cellStyle name="Überschrift 3" xfId="186"/>
    <cellStyle name="Überschrift 4" xfId="187"/>
    <cellStyle name="Verknüpfte Zelle" xfId="188"/>
    <cellStyle name="Warnender Text" xfId="189"/>
    <cellStyle name="Warnender Text 2" xfId="399"/>
    <cellStyle name="Warnender Text 3" xfId="290"/>
    <cellStyle name="Warning Text 2" xfId="190"/>
    <cellStyle name="Warning Text 3" xfId="243"/>
    <cellStyle name="Zelle überprüfen" xfId="191"/>
    <cellStyle name="Гиперссылка" xfId="192"/>
    <cellStyle name="Гиперссылка 2" xfId="193"/>
    <cellStyle name="Гиперссылка 3" xfId="201"/>
    <cellStyle name="Гиперссылка 4" xfId="373"/>
    <cellStyle name="Обычный_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fs.admin.ch/bfs/en/home/statistics/population.assetdetail.300189.html" TargetMode="External"/><Relationship Id="rId1" Type="http://schemas.openxmlformats.org/officeDocument/2006/relationships/hyperlink" Target="https://www.bafu.admin.ch/bafu/en/home/topics/climate/state/data/climate-reporting/most-recent-ghg-inventor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opLeftCell="B4" zoomScaleNormal="100" workbookViewId="0">
      <selection activeCell="C20" sqref="C20"/>
    </sheetView>
  </sheetViews>
  <sheetFormatPr defaultColWidth="9.140625" defaultRowHeight="12.75" x14ac:dyDescent="0.2"/>
  <cols>
    <col min="1" max="1" width="9.140625" style="1"/>
    <col min="2" max="2" width="18.140625" style="1" customWidth="1"/>
    <col min="3" max="3" width="111" style="2" customWidth="1"/>
    <col min="4" max="4" width="9.140625" style="1" customWidth="1"/>
    <col min="5" max="16384" width="9.140625" style="1"/>
  </cols>
  <sheetData>
    <row r="1" spans="2:14" ht="13.5" thickBot="1" x14ac:dyDescent="0.25"/>
    <row r="2" spans="2:14" ht="15.75" x14ac:dyDescent="0.25">
      <c r="B2" s="3" t="s">
        <v>52</v>
      </c>
      <c r="C2" s="4"/>
    </row>
    <row r="3" spans="2:14" ht="6" customHeight="1" x14ac:dyDescent="0.25">
      <c r="B3" s="5"/>
      <c r="C3" s="6"/>
    </row>
    <row r="4" spans="2:14" s="9" customFormat="1" ht="38.25" customHeight="1" x14ac:dyDescent="0.25">
      <c r="B4" s="46" t="s">
        <v>102</v>
      </c>
      <c r="C4" s="47"/>
      <c r="D4" s="8"/>
      <c r="E4" s="8"/>
      <c r="F4" s="8"/>
      <c r="G4" s="8"/>
      <c r="H4" s="8"/>
      <c r="I4" s="8"/>
      <c r="J4" s="8"/>
      <c r="K4" s="8"/>
      <c r="L4" s="8"/>
      <c r="M4" s="8"/>
      <c r="N4" s="8"/>
    </row>
    <row r="5" spans="2:14" s="9" customFormat="1" ht="6" customHeight="1" x14ac:dyDescent="0.25">
      <c r="B5" s="10"/>
      <c r="C5" s="11"/>
      <c r="D5" s="8"/>
      <c r="E5" s="8"/>
      <c r="F5" s="8"/>
      <c r="G5" s="8"/>
      <c r="H5" s="8"/>
      <c r="I5" s="8"/>
      <c r="J5" s="8"/>
      <c r="K5" s="8"/>
      <c r="L5" s="8"/>
      <c r="M5" s="8"/>
      <c r="N5" s="8"/>
    </row>
    <row r="6" spans="2:14" s="9" customFormat="1" x14ac:dyDescent="0.25">
      <c r="B6" s="46" t="s">
        <v>57</v>
      </c>
      <c r="C6" s="47"/>
      <c r="D6" s="8"/>
      <c r="E6" s="8"/>
      <c r="F6" s="8"/>
      <c r="G6" s="8"/>
      <c r="H6" s="8"/>
      <c r="I6" s="8"/>
      <c r="J6" s="8"/>
      <c r="K6" s="8"/>
      <c r="L6" s="8"/>
      <c r="M6" s="8"/>
      <c r="N6" s="8"/>
    </row>
    <row r="7" spans="2:14" s="9" customFormat="1" ht="6" customHeight="1" x14ac:dyDescent="0.25">
      <c r="B7" s="10"/>
      <c r="C7" s="11"/>
      <c r="D7" s="8"/>
      <c r="E7" s="8"/>
      <c r="F7" s="8"/>
      <c r="G7" s="8"/>
      <c r="H7" s="8"/>
      <c r="I7" s="8"/>
      <c r="J7" s="8"/>
      <c r="K7" s="8"/>
      <c r="L7" s="8"/>
      <c r="M7" s="8"/>
      <c r="N7" s="8"/>
    </row>
    <row r="8" spans="2:14" s="9" customFormat="1" ht="39" customHeight="1" x14ac:dyDescent="0.25">
      <c r="B8" s="46" t="s">
        <v>103</v>
      </c>
      <c r="C8" s="47"/>
      <c r="D8" s="8"/>
      <c r="E8" s="8"/>
      <c r="F8" s="8"/>
      <c r="G8" s="8"/>
      <c r="H8" s="8"/>
      <c r="I8" s="8"/>
      <c r="J8" s="8"/>
      <c r="K8" s="8"/>
      <c r="L8" s="8"/>
      <c r="M8" s="8"/>
      <c r="N8" s="8"/>
    </row>
    <row r="9" spans="2:14" s="9" customFormat="1" ht="6" customHeight="1" x14ac:dyDescent="0.25">
      <c r="B9" s="10"/>
      <c r="C9" s="11"/>
      <c r="D9" s="8"/>
      <c r="E9" s="8"/>
      <c r="F9" s="8"/>
      <c r="G9" s="8"/>
      <c r="H9" s="8"/>
      <c r="I9" s="8"/>
      <c r="J9" s="8"/>
      <c r="K9" s="8"/>
      <c r="L9" s="8"/>
      <c r="M9" s="8"/>
      <c r="N9" s="8"/>
    </row>
    <row r="10" spans="2:14" s="9" customFormat="1" ht="19.5" customHeight="1" x14ac:dyDescent="0.25">
      <c r="B10" s="46" t="s">
        <v>58</v>
      </c>
      <c r="C10" s="47"/>
      <c r="D10" s="8"/>
      <c r="E10" s="8"/>
      <c r="F10" s="8"/>
      <c r="G10" s="8"/>
      <c r="H10" s="8"/>
      <c r="I10" s="8"/>
      <c r="J10" s="8"/>
      <c r="K10" s="8"/>
      <c r="L10" s="8"/>
      <c r="M10" s="8"/>
      <c r="N10" s="8"/>
    </row>
    <row r="11" spans="2:14" s="9" customFormat="1" ht="6" customHeight="1" x14ac:dyDescent="0.25">
      <c r="B11" s="10"/>
      <c r="C11" s="11"/>
      <c r="D11" s="8"/>
      <c r="E11" s="8"/>
      <c r="F11" s="8"/>
      <c r="G11" s="8"/>
      <c r="H11" s="8"/>
      <c r="I11" s="8"/>
      <c r="J11" s="8"/>
      <c r="K11" s="8"/>
      <c r="L11" s="8"/>
      <c r="M11" s="8"/>
      <c r="N11" s="8"/>
    </row>
    <row r="12" spans="2:14" s="9" customFormat="1" ht="39.75" customHeight="1" thickBot="1" x14ac:dyDescent="0.3">
      <c r="B12" s="48" t="s">
        <v>59</v>
      </c>
      <c r="C12" s="49"/>
      <c r="D12" s="8"/>
      <c r="E12" s="8"/>
      <c r="F12" s="8"/>
      <c r="G12" s="8"/>
      <c r="H12" s="8"/>
      <c r="I12" s="8"/>
      <c r="J12" s="8"/>
      <c r="K12" s="8"/>
      <c r="L12" s="8"/>
      <c r="M12" s="8"/>
      <c r="N12" s="8"/>
    </row>
    <row r="13" spans="2:14" x14ac:dyDescent="0.2">
      <c r="B13" s="2"/>
    </row>
    <row r="14" spans="2:14" x14ac:dyDescent="0.2">
      <c r="B14" s="2"/>
    </row>
    <row r="15" spans="2:14" x14ac:dyDescent="0.2">
      <c r="B15" s="12" t="s">
        <v>53</v>
      </c>
      <c r="C15" s="13" t="s">
        <v>54</v>
      </c>
    </row>
    <row r="16" spans="2:14" x14ac:dyDescent="0.2">
      <c r="B16" s="14" t="s">
        <v>62</v>
      </c>
      <c r="C16" s="15" t="s">
        <v>55</v>
      </c>
    </row>
    <row r="17" spans="2:4" ht="38.25" x14ac:dyDescent="0.2">
      <c r="B17" s="16" t="s">
        <v>56</v>
      </c>
      <c r="C17" s="17" t="s">
        <v>105</v>
      </c>
      <c r="D17" s="7"/>
    </row>
    <row r="18" spans="2:4" ht="21" customHeight="1" x14ac:dyDescent="0.2">
      <c r="B18" s="23" t="s">
        <v>101</v>
      </c>
      <c r="C18" s="24" t="s">
        <v>106</v>
      </c>
      <c r="D18" s="7"/>
    </row>
    <row r="19" spans="2:4" ht="63.75" x14ac:dyDescent="0.2">
      <c r="B19" s="25" t="s">
        <v>104</v>
      </c>
      <c r="C19" s="18" t="s">
        <v>107</v>
      </c>
    </row>
  </sheetData>
  <mergeCells count="5">
    <mergeCell ref="B8:C8"/>
    <mergeCell ref="B10:C10"/>
    <mergeCell ref="B12:C12"/>
    <mergeCell ref="B4:C4"/>
    <mergeCell ref="B6:C6"/>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15" zoomScaleNormal="115" workbookViewId="0">
      <pane xSplit="1" ySplit="1" topLeftCell="B2" activePane="bottomRight" state="frozen"/>
      <selection activeCell="C32" sqref="C32:D33"/>
      <selection pane="topRight" activeCell="C32" sqref="C32:D33"/>
      <selection pane="bottomLeft" activeCell="C32" sqref="C32:D33"/>
      <selection pane="bottomRight" activeCell="C32" sqref="C32:D33"/>
    </sheetView>
  </sheetViews>
  <sheetFormatPr defaultColWidth="9.140625" defaultRowHeight="12.75" x14ac:dyDescent="0.2"/>
  <cols>
    <col min="1" max="1" width="53.140625" style="26" bestFit="1" customWidth="1"/>
    <col min="2" max="2" width="17.42578125" style="26" bestFit="1" customWidth="1"/>
    <col min="3" max="12" width="9.140625" style="28" customWidth="1"/>
    <col min="13" max="16384" width="9.140625" style="26"/>
  </cols>
  <sheetData>
    <row r="1" spans="1:12" s="29" customFormat="1" ht="15" customHeight="1" x14ac:dyDescent="0.2">
      <c r="A1" s="29" t="s">
        <v>69</v>
      </c>
      <c r="B1" s="30" t="s">
        <v>3</v>
      </c>
      <c r="C1" s="31">
        <v>2010</v>
      </c>
      <c r="D1" s="31">
        <v>2015</v>
      </c>
      <c r="E1" s="31">
        <v>2020</v>
      </c>
      <c r="F1" s="31">
        <v>2025</v>
      </c>
      <c r="G1" s="31">
        <v>2030</v>
      </c>
      <c r="H1" s="31">
        <v>2035</v>
      </c>
      <c r="I1" s="31">
        <v>2040</v>
      </c>
      <c r="J1" s="31">
        <v>2045</v>
      </c>
      <c r="K1" s="31">
        <v>2050</v>
      </c>
      <c r="L1" s="31"/>
    </row>
    <row r="2" spans="1:12" ht="12.75" customHeight="1" x14ac:dyDescent="0.2">
      <c r="A2" s="53" t="s">
        <v>72</v>
      </c>
      <c r="B2" s="37" t="s">
        <v>30</v>
      </c>
    </row>
    <row r="3" spans="1:12" x14ac:dyDescent="0.2">
      <c r="A3" s="53" t="s">
        <v>112</v>
      </c>
      <c r="B3" s="37" t="s">
        <v>30</v>
      </c>
    </row>
    <row r="4" spans="1:12" x14ac:dyDescent="0.2">
      <c r="A4" s="53" t="s">
        <v>73</v>
      </c>
      <c r="B4" s="37" t="s">
        <v>30</v>
      </c>
    </row>
    <row r="5" spans="1:12" x14ac:dyDescent="0.2">
      <c r="A5" s="53" t="s">
        <v>74</v>
      </c>
      <c r="B5" s="37" t="s">
        <v>30</v>
      </c>
    </row>
    <row r="6" spans="1:12" x14ac:dyDescent="0.2">
      <c r="A6" s="53" t="s">
        <v>76</v>
      </c>
      <c r="B6" s="37" t="s">
        <v>30</v>
      </c>
    </row>
    <row r="7" spans="1:12" x14ac:dyDescent="0.2">
      <c r="A7" s="53" t="s">
        <v>77</v>
      </c>
      <c r="B7" s="37" t="s">
        <v>9</v>
      </c>
      <c r="C7" s="33"/>
      <c r="D7" s="33"/>
      <c r="E7" s="33"/>
      <c r="F7" s="33"/>
      <c r="G7" s="33"/>
      <c r="H7" s="33"/>
      <c r="I7" s="33"/>
      <c r="J7" s="33"/>
      <c r="K7" s="33"/>
    </row>
    <row r="8" spans="1:12" x14ac:dyDescent="0.2">
      <c r="A8" s="53" t="s">
        <v>75</v>
      </c>
      <c r="B8" s="37" t="s">
        <v>9</v>
      </c>
      <c r="E8" s="34"/>
    </row>
    <row r="9" spans="1:12" x14ac:dyDescent="0.2">
      <c r="A9" s="54" t="s">
        <v>203</v>
      </c>
      <c r="B9" s="37"/>
      <c r="E9" s="34"/>
    </row>
    <row r="10" spans="1:12" ht="15" customHeight="1" x14ac:dyDescent="0.2">
      <c r="A10" s="53" t="s">
        <v>78</v>
      </c>
      <c r="B10" s="37" t="s">
        <v>111</v>
      </c>
      <c r="I10" s="35"/>
      <c r="J10" s="35"/>
      <c r="K10" s="35"/>
    </row>
    <row r="11" spans="1:12" x14ac:dyDescent="0.2">
      <c r="A11" s="53" t="s">
        <v>79</v>
      </c>
      <c r="B11" s="37" t="s">
        <v>111</v>
      </c>
    </row>
    <row r="12" spans="1:12" ht="15" customHeight="1" x14ac:dyDescent="0.2">
      <c r="A12" s="53" t="s">
        <v>80</v>
      </c>
      <c r="B12" s="37" t="s">
        <v>111</v>
      </c>
    </row>
    <row r="13" spans="1:12" x14ac:dyDescent="0.2">
      <c r="A13" s="53" t="s">
        <v>81</v>
      </c>
      <c r="B13" s="37" t="s">
        <v>111</v>
      </c>
    </row>
    <row r="14" spans="1:12" x14ac:dyDescent="0.2">
      <c r="A14" s="53" t="s">
        <v>124</v>
      </c>
      <c r="B14" s="37" t="s">
        <v>111</v>
      </c>
    </row>
    <row r="15" spans="1:12" x14ac:dyDescent="0.2">
      <c r="A15" s="53" t="s">
        <v>131</v>
      </c>
      <c r="B15" s="37" t="s">
        <v>111</v>
      </c>
    </row>
    <row r="16" spans="1:12" x14ac:dyDescent="0.2">
      <c r="A16" s="53" t="s">
        <v>82</v>
      </c>
      <c r="B16" s="37" t="s">
        <v>111</v>
      </c>
      <c r="I16" s="35"/>
      <c r="J16" s="35"/>
      <c r="K16" s="35"/>
    </row>
    <row r="17" spans="1:2" x14ac:dyDescent="0.2">
      <c r="A17" s="53" t="s">
        <v>83</v>
      </c>
      <c r="B17" s="37" t="s">
        <v>111</v>
      </c>
    </row>
    <row r="18" spans="1:2" ht="15" customHeight="1" x14ac:dyDescent="0.2">
      <c r="A18" s="53" t="s">
        <v>84</v>
      </c>
      <c r="B18" s="37" t="s">
        <v>111</v>
      </c>
    </row>
    <row r="19" spans="1:2" x14ac:dyDescent="0.2">
      <c r="A19" s="53" t="s">
        <v>85</v>
      </c>
      <c r="B19" s="37" t="s">
        <v>111</v>
      </c>
    </row>
    <row r="20" spans="1:2" s="28" customFormat="1" x14ac:dyDescent="0.2">
      <c r="A20" s="53" t="s">
        <v>86</v>
      </c>
      <c r="B20" s="37" t="s">
        <v>111</v>
      </c>
    </row>
    <row r="21" spans="1:2" s="28" customFormat="1" x14ac:dyDescent="0.2">
      <c r="A21" s="53" t="s">
        <v>115</v>
      </c>
      <c r="B21" s="37" t="s">
        <v>111</v>
      </c>
    </row>
    <row r="22" spans="1:2" s="28" customFormat="1" x14ac:dyDescent="0.2">
      <c r="A22" s="54" t="s">
        <v>155</v>
      </c>
      <c r="B22" s="37"/>
    </row>
    <row r="23" spans="1:2" s="28" customFormat="1" ht="15" customHeight="1" x14ac:dyDescent="0.2">
      <c r="A23" s="53" t="s">
        <v>156</v>
      </c>
      <c r="B23" s="37" t="s">
        <v>111</v>
      </c>
    </row>
    <row r="24" spans="1:2" s="28" customFormat="1" x14ac:dyDescent="0.2">
      <c r="A24" s="53" t="s">
        <v>157</v>
      </c>
      <c r="B24" s="37" t="s">
        <v>111</v>
      </c>
    </row>
    <row r="25" spans="1:2" s="28" customFormat="1" x14ac:dyDescent="0.2">
      <c r="A25" s="53" t="s">
        <v>158</v>
      </c>
      <c r="B25" s="37" t="s">
        <v>111</v>
      </c>
    </row>
    <row r="26" spans="1:2" s="28" customFormat="1" ht="15" customHeight="1" x14ac:dyDescent="0.2">
      <c r="A26" s="53" t="s">
        <v>159</v>
      </c>
      <c r="B26" s="37" t="s">
        <v>111</v>
      </c>
    </row>
    <row r="27" spans="1:2" s="28" customFormat="1" x14ac:dyDescent="0.2">
      <c r="A27" s="53" t="s">
        <v>160</v>
      </c>
      <c r="B27" s="37" t="s">
        <v>111</v>
      </c>
    </row>
    <row r="28" spans="1:2" s="28" customFormat="1" x14ac:dyDescent="0.2">
      <c r="A28" s="53" t="s">
        <v>161</v>
      </c>
      <c r="B28" s="37" t="s">
        <v>111</v>
      </c>
    </row>
    <row r="29" spans="1:2" s="28" customFormat="1" x14ac:dyDescent="0.2">
      <c r="A29" s="53" t="s">
        <v>162</v>
      </c>
      <c r="B29" s="37" t="s">
        <v>111</v>
      </c>
    </row>
    <row r="30" spans="1:2" s="28" customFormat="1" x14ac:dyDescent="0.2">
      <c r="A30" s="53" t="s">
        <v>163</v>
      </c>
      <c r="B30" s="37" t="s">
        <v>111</v>
      </c>
    </row>
    <row r="31" spans="1:2" s="28" customFormat="1" x14ac:dyDescent="0.2">
      <c r="A31" s="53" t="s">
        <v>164</v>
      </c>
      <c r="B31" s="37" t="s">
        <v>111</v>
      </c>
    </row>
    <row r="32" spans="1:2" s="28" customFormat="1" x14ac:dyDescent="0.2">
      <c r="A32" s="53" t="s">
        <v>165</v>
      </c>
      <c r="B32" s="37" t="s">
        <v>111</v>
      </c>
    </row>
    <row r="33" spans="1:2" s="28" customFormat="1" x14ac:dyDescent="0.2">
      <c r="A33" s="54" t="s">
        <v>166</v>
      </c>
      <c r="B33" s="37"/>
    </row>
    <row r="34" spans="1:2" s="28" customFormat="1" ht="15" customHeight="1" x14ac:dyDescent="0.2">
      <c r="A34" s="53" t="s">
        <v>167</v>
      </c>
      <c r="B34" s="37" t="s">
        <v>111</v>
      </c>
    </row>
    <row r="35" spans="1:2" s="28" customFormat="1" ht="12.75" customHeight="1" x14ac:dyDescent="0.2">
      <c r="A35" s="53" t="s">
        <v>168</v>
      </c>
      <c r="B35" s="37" t="s">
        <v>111</v>
      </c>
    </row>
    <row r="36" spans="1:2" s="28" customFormat="1" ht="12.75" customHeight="1" x14ac:dyDescent="0.2">
      <c r="A36" s="53" t="s">
        <v>169</v>
      </c>
      <c r="B36" s="37" t="s">
        <v>111</v>
      </c>
    </row>
    <row r="37" spans="1:2" s="28" customFormat="1" ht="12.75" customHeight="1" x14ac:dyDescent="0.2">
      <c r="A37" s="53" t="s">
        <v>170</v>
      </c>
      <c r="B37" s="37" t="s">
        <v>111</v>
      </c>
    </row>
    <row r="38" spans="1:2" s="28" customFormat="1" ht="12.75" customHeight="1" x14ac:dyDescent="0.2">
      <c r="A38" s="53" t="s">
        <v>218</v>
      </c>
      <c r="B38" s="37" t="s">
        <v>111</v>
      </c>
    </row>
    <row r="39" spans="1:2" s="28" customFormat="1" ht="15" customHeight="1" x14ac:dyDescent="0.2">
      <c r="A39" s="53" t="s">
        <v>180</v>
      </c>
      <c r="B39" s="37" t="s">
        <v>111</v>
      </c>
    </row>
    <row r="40" spans="1:2" s="28" customFormat="1" ht="12.75" customHeight="1" x14ac:dyDescent="0.2">
      <c r="A40" s="53" t="s">
        <v>171</v>
      </c>
      <c r="B40" s="37" t="s">
        <v>111</v>
      </c>
    </row>
    <row r="41" spans="1:2" s="28" customFormat="1" ht="12.75" customHeight="1" x14ac:dyDescent="0.2">
      <c r="A41" s="53" t="s">
        <v>172</v>
      </c>
      <c r="B41" s="37" t="s">
        <v>111</v>
      </c>
    </row>
    <row r="42" spans="1:2" s="28" customFormat="1" ht="12.75" customHeight="1" x14ac:dyDescent="0.2">
      <c r="A42" s="53" t="s">
        <v>173</v>
      </c>
      <c r="B42" s="37" t="s">
        <v>111</v>
      </c>
    </row>
    <row r="43" spans="1:2" s="28" customFormat="1" ht="12.75" customHeight="1" x14ac:dyDescent="0.2">
      <c r="A43" s="53" t="s">
        <v>174</v>
      </c>
      <c r="B43" s="37" t="s">
        <v>111</v>
      </c>
    </row>
    <row r="44" spans="1:2" s="28" customFormat="1" ht="12.75" customHeight="1" x14ac:dyDescent="0.2">
      <c r="A44" s="53" t="s">
        <v>175</v>
      </c>
      <c r="B44" s="37" t="s">
        <v>111</v>
      </c>
    </row>
    <row r="45" spans="1:2" s="28" customFormat="1" ht="12.75" customHeight="1" x14ac:dyDescent="0.2">
      <c r="A45" s="53" t="s">
        <v>176</v>
      </c>
      <c r="B45" s="37" t="s">
        <v>111</v>
      </c>
    </row>
    <row r="46" spans="1:2" s="28" customFormat="1" ht="12.75" customHeight="1" x14ac:dyDescent="0.2">
      <c r="A46" s="53" t="s">
        <v>177</v>
      </c>
      <c r="B46" s="37" t="s">
        <v>111</v>
      </c>
    </row>
    <row r="47" spans="1:2" s="28" customFormat="1" ht="12.75" customHeight="1" x14ac:dyDescent="0.2">
      <c r="A47" s="53" t="s">
        <v>178</v>
      </c>
      <c r="B47" s="37" t="s">
        <v>111</v>
      </c>
    </row>
    <row r="48" spans="1:2" s="28" customFormat="1" x14ac:dyDescent="0.2">
      <c r="A48" s="54" t="s">
        <v>179</v>
      </c>
      <c r="B48" s="37"/>
    </row>
    <row r="49" spans="1:2" s="28" customFormat="1" x14ac:dyDescent="0.2">
      <c r="A49" s="53" t="s">
        <v>88</v>
      </c>
      <c r="B49" s="37" t="s">
        <v>30</v>
      </c>
    </row>
    <row r="50" spans="1:2" s="28" customFormat="1" x14ac:dyDescent="0.2">
      <c r="A50" s="53" t="s">
        <v>89</v>
      </c>
      <c r="B50" s="37" t="s">
        <v>30</v>
      </c>
    </row>
    <row r="51" spans="1:2" s="28" customFormat="1" x14ac:dyDescent="0.2">
      <c r="A51" s="53" t="s">
        <v>90</v>
      </c>
      <c r="B51" s="37" t="s">
        <v>30</v>
      </c>
    </row>
    <row r="52" spans="1:2" s="28" customFormat="1" x14ac:dyDescent="0.2">
      <c r="A52" s="54" t="s">
        <v>0</v>
      </c>
      <c r="B52" s="37"/>
    </row>
    <row r="53" spans="1:2" s="28" customFormat="1" x14ac:dyDescent="0.2">
      <c r="A53" s="53" t="s">
        <v>91</v>
      </c>
      <c r="B53" s="37" t="s">
        <v>32</v>
      </c>
    </row>
    <row r="54" spans="1:2" s="28" customFormat="1" x14ac:dyDescent="0.2">
      <c r="A54" s="53" t="s">
        <v>92</v>
      </c>
      <c r="B54" s="37" t="s">
        <v>32</v>
      </c>
    </row>
    <row r="55" spans="1:2" s="28" customFormat="1" x14ac:dyDescent="0.2">
      <c r="A55" s="53" t="s">
        <v>93</v>
      </c>
      <c r="B55" s="37" t="s">
        <v>32</v>
      </c>
    </row>
    <row r="56" spans="1:2" s="28" customFormat="1" x14ac:dyDescent="0.2">
      <c r="A56" s="53" t="s">
        <v>94</v>
      </c>
      <c r="B56" s="37" t="s">
        <v>32</v>
      </c>
    </row>
    <row r="57" spans="1:2" s="28" customFormat="1" x14ac:dyDescent="0.2">
      <c r="A57" s="53" t="s">
        <v>95</v>
      </c>
      <c r="B57" s="37" t="s">
        <v>33</v>
      </c>
    </row>
    <row r="58" spans="1:2" s="28" customFormat="1" x14ac:dyDescent="0.2">
      <c r="A58" s="53" t="s">
        <v>96</v>
      </c>
      <c r="B58" s="37" t="s">
        <v>33</v>
      </c>
    </row>
    <row r="59" spans="1:2" s="28" customFormat="1" x14ac:dyDescent="0.2">
      <c r="A59" s="53" t="s">
        <v>97</v>
      </c>
      <c r="B59" s="37" t="s">
        <v>33</v>
      </c>
    </row>
    <row r="60" spans="1:2" s="28" customFormat="1" x14ac:dyDescent="0.2">
      <c r="A60" s="54" t="s">
        <v>1</v>
      </c>
      <c r="B60" s="37"/>
    </row>
    <row r="61" spans="1:2" s="28" customFormat="1" ht="12.75" customHeight="1" x14ac:dyDescent="0.2">
      <c r="A61" s="53" t="s">
        <v>98</v>
      </c>
      <c r="B61" s="37" t="s">
        <v>23</v>
      </c>
    </row>
    <row r="62" spans="1:2" s="28" customFormat="1" x14ac:dyDescent="0.2">
      <c r="A62" s="53" t="s">
        <v>99</v>
      </c>
      <c r="B62" s="37" t="s">
        <v>23</v>
      </c>
    </row>
    <row r="63" spans="1:2" s="28" customFormat="1" x14ac:dyDescent="0.2">
      <c r="A63" s="53" t="s">
        <v>150</v>
      </c>
      <c r="B63" s="37" t="s">
        <v>23</v>
      </c>
    </row>
    <row r="64" spans="1:2" s="28" customFormat="1" x14ac:dyDescent="0.2">
      <c r="A64" s="53" t="s">
        <v>151</v>
      </c>
      <c r="B64" s="37" t="s">
        <v>23</v>
      </c>
    </row>
    <row r="65" spans="1:12" x14ac:dyDescent="0.2">
      <c r="A65" s="53" t="s">
        <v>100</v>
      </c>
      <c r="B65" s="37" t="s">
        <v>23</v>
      </c>
    </row>
    <row r="66" spans="1:12" x14ac:dyDescent="0.2">
      <c r="B66" s="28"/>
      <c r="D66" s="26"/>
      <c r="E66" s="26"/>
      <c r="F66" s="26"/>
      <c r="G66" s="26"/>
      <c r="H66" s="26"/>
      <c r="I66" s="26"/>
      <c r="J66" s="26"/>
      <c r="K66" s="26"/>
      <c r="L66" s="26"/>
    </row>
    <row r="67" spans="1:12" x14ac:dyDescent="0.2">
      <c r="B67" s="28"/>
      <c r="D67" s="26"/>
      <c r="E67" s="26"/>
      <c r="F67" s="26"/>
      <c r="G67" s="26"/>
      <c r="H67" s="26"/>
      <c r="I67" s="26"/>
      <c r="J67" s="26"/>
      <c r="K67" s="26"/>
      <c r="L67" s="26"/>
    </row>
    <row r="68" spans="1:12" x14ac:dyDescent="0.2">
      <c r="B68" s="28"/>
      <c r="D68" s="26"/>
      <c r="E68" s="26"/>
      <c r="F68" s="26"/>
      <c r="G68" s="26"/>
      <c r="H68" s="26"/>
      <c r="I68" s="26"/>
      <c r="J68" s="26"/>
      <c r="K68" s="26"/>
      <c r="L68" s="26"/>
    </row>
    <row r="69" spans="1:12" x14ac:dyDescent="0.2">
      <c r="B69" s="28"/>
      <c r="L69" s="26"/>
    </row>
    <row r="70" spans="1:12" x14ac:dyDescent="0.2">
      <c r="B70" s="28"/>
      <c r="L70" s="26"/>
    </row>
    <row r="71" spans="1:12" x14ac:dyDescent="0.2">
      <c r="B71" s="28"/>
      <c r="L71" s="26"/>
    </row>
    <row r="72" spans="1:12" x14ac:dyDescent="0.2">
      <c r="B72" s="28"/>
      <c r="L72" s="26"/>
    </row>
    <row r="73" spans="1:12" x14ac:dyDescent="0.2">
      <c r="B73" s="28"/>
      <c r="L73" s="26"/>
    </row>
    <row r="74" spans="1:12" x14ac:dyDescent="0.2">
      <c r="B74" s="28"/>
      <c r="L74" s="26"/>
    </row>
    <row r="75" spans="1:12" x14ac:dyDescent="0.2">
      <c r="E75" s="26"/>
      <c r="F75" s="26"/>
      <c r="G75" s="26"/>
      <c r="H75" s="26"/>
      <c r="I75" s="26"/>
      <c r="J75" s="26"/>
      <c r="K75" s="26"/>
      <c r="L75" s="26"/>
    </row>
  </sheetData>
  <pageMargins left="0.78700000000000003" right="0.78700000000000003" top="0.98399999999999999" bottom="0.98399999999999999"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zoomScale="115" zoomScaleNormal="115" workbookViewId="0">
      <pane xSplit="1" ySplit="1" topLeftCell="B2" activePane="bottomRight" state="frozen"/>
      <selection activeCell="C32" sqref="C32:D33"/>
      <selection pane="topRight" activeCell="C32" sqref="C32:D33"/>
      <selection pane="bottomLeft" activeCell="C32" sqref="C32:D33"/>
      <selection pane="bottomRight" activeCell="H30" sqref="H30"/>
    </sheetView>
  </sheetViews>
  <sheetFormatPr defaultColWidth="9.140625" defaultRowHeight="12.75" x14ac:dyDescent="0.2"/>
  <cols>
    <col min="1" max="1" width="53.140625" style="26" bestFit="1" customWidth="1"/>
    <col min="2" max="2" width="17.42578125" style="26" bestFit="1" customWidth="1"/>
    <col min="3" max="12" width="9.140625" style="28" customWidth="1"/>
    <col min="13" max="16384" width="9.140625" style="26"/>
  </cols>
  <sheetData>
    <row r="1" spans="1:12" s="29" customFormat="1" ht="15" customHeight="1" x14ac:dyDescent="0.2">
      <c r="A1" s="29" t="s">
        <v>69</v>
      </c>
      <c r="B1" s="30" t="s">
        <v>3</v>
      </c>
      <c r="C1" s="31">
        <v>2010</v>
      </c>
      <c r="D1" s="31">
        <v>2015</v>
      </c>
      <c r="E1" s="31">
        <v>2020</v>
      </c>
      <c r="F1" s="31">
        <v>2025</v>
      </c>
      <c r="G1" s="31">
        <v>2030</v>
      </c>
      <c r="H1" s="31">
        <v>2035</v>
      </c>
      <c r="I1" s="31">
        <v>2040</v>
      </c>
      <c r="J1" s="31">
        <v>2045</v>
      </c>
      <c r="K1" s="31">
        <v>2050</v>
      </c>
      <c r="L1" s="31"/>
    </row>
    <row r="2" spans="1:12" ht="12.75" customHeight="1" x14ac:dyDescent="0.2">
      <c r="A2" s="53" t="s">
        <v>72</v>
      </c>
      <c r="B2" s="37" t="s">
        <v>30</v>
      </c>
    </row>
    <row r="3" spans="1:12" x14ac:dyDescent="0.2">
      <c r="A3" s="53" t="s">
        <v>112</v>
      </c>
      <c r="B3" s="37" t="s">
        <v>30</v>
      </c>
    </row>
    <row r="4" spans="1:12" x14ac:dyDescent="0.2">
      <c r="A4" s="53" t="s">
        <v>73</v>
      </c>
      <c r="B4" s="37" t="s">
        <v>30</v>
      </c>
    </row>
    <row r="5" spans="1:12" x14ac:dyDescent="0.2">
      <c r="A5" s="53" t="s">
        <v>74</v>
      </c>
      <c r="B5" s="37" t="s">
        <v>30</v>
      </c>
    </row>
    <row r="6" spans="1:12" x14ac:dyDescent="0.2">
      <c r="A6" s="53" t="s">
        <v>76</v>
      </c>
      <c r="B6" s="37" t="s">
        <v>30</v>
      </c>
    </row>
    <row r="7" spans="1:12" x14ac:dyDescent="0.2">
      <c r="A7" s="53" t="s">
        <v>77</v>
      </c>
      <c r="B7" s="37" t="s">
        <v>9</v>
      </c>
      <c r="C7" s="33"/>
      <c r="D7" s="33"/>
      <c r="E7" s="33"/>
      <c r="F7" s="33"/>
      <c r="G7" s="33"/>
      <c r="H7" s="33"/>
      <c r="I7" s="33"/>
      <c r="J7" s="33"/>
      <c r="K7" s="33"/>
    </row>
    <row r="8" spans="1:12" x14ac:dyDescent="0.2">
      <c r="A8" s="53" t="s">
        <v>75</v>
      </c>
      <c r="B8" s="37" t="s">
        <v>9</v>
      </c>
      <c r="E8" s="34"/>
    </row>
    <row r="9" spans="1:12" x14ac:dyDescent="0.2">
      <c r="A9" s="54" t="s">
        <v>203</v>
      </c>
      <c r="B9" s="37"/>
      <c r="E9" s="34"/>
    </row>
    <row r="10" spans="1:12" ht="15" customHeight="1" x14ac:dyDescent="0.2">
      <c r="A10" s="53" t="s">
        <v>78</v>
      </c>
      <c r="B10" s="37" t="s">
        <v>111</v>
      </c>
      <c r="I10" s="35"/>
      <c r="J10" s="35"/>
      <c r="K10" s="35"/>
    </row>
    <row r="11" spans="1:12" x14ac:dyDescent="0.2">
      <c r="A11" s="53" t="s">
        <v>79</v>
      </c>
      <c r="B11" s="37" t="s">
        <v>111</v>
      </c>
    </row>
    <row r="12" spans="1:12" ht="15" customHeight="1" x14ac:dyDescent="0.2">
      <c r="A12" s="53" t="s">
        <v>80</v>
      </c>
      <c r="B12" s="37" t="s">
        <v>111</v>
      </c>
    </row>
    <row r="13" spans="1:12" x14ac:dyDescent="0.2">
      <c r="A13" s="53" t="s">
        <v>81</v>
      </c>
      <c r="B13" s="37" t="s">
        <v>111</v>
      </c>
    </row>
    <row r="14" spans="1:12" x14ac:dyDescent="0.2">
      <c r="A14" s="53" t="s">
        <v>124</v>
      </c>
      <c r="B14" s="37" t="s">
        <v>111</v>
      </c>
    </row>
    <row r="15" spans="1:12" x14ac:dyDescent="0.2">
      <c r="A15" s="53" t="s">
        <v>131</v>
      </c>
      <c r="B15" s="37" t="s">
        <v>111</v>
      </c>
    </row>
    <row r="16" spans="1:12" x14ac:dyDescent="0.2">
      <c r="A16" s="53" t="s">
        <v>82</v>
      </c>
      <c r="B16" s="37" t="s">
        <v>111</v>
      </c>
      <c r="I16" s="35"/>
      <c r="J16" s="35"/>
      <c r="K16" s="35"/>
    </row>
    <row r="17" spans="1:2" x14ac:dyDescent="0.2">
      <c r="A17" s="53" t="s">
        <v>83</v>
      </c>
      <c r="B17" s="37" t="s">
        <v>111</v>
      </c>
    </row>
    <row r="18" spans="1:2" ht="15" customHeight="1" x14ac:dyDescent="0.2">
      <c r="A18" s="53" t="s">
        <v>84</v>
      </c>
      <c r="B18" s="37" t="s">
        <v>111</v>
      </c>
    </row>
    <row r="19" spans="1:2" x14ac:dyDescent="0.2">
      <c r="A19" s="53" t="s">
        <v>85</v>
      </c>
      <c r="B19" s="37" t="s">
        <v>111</v>
      </c>
    </row>
    <row r="20" spans="1:2" s="28" customFormat="1" x14ac:dyDescent="0.2">
      <c r="A20" s="53" t="s">
        <v>86</v>
      </c>
      <c r="B20" s="37" t="s">
        <v>111</v>
      </c>
    </row>
    <row r="21" spans="1:2" s="28" customFormat="1" x14ac:dyDescent="0.2">
      <c r="A21" s="53" t="s">
        <v>115</v>
      </c>
      <c r="B21" s="37" t="s">
        <v>111</v>
      </c>
    </row>
    <row r="22" spans="1:2" s="28" customFormat="1" x14ac:dyDescent="0.2">
      <c r="A22" s="54" t="s">
        <v>155</v>
      </c>
      <c r="B22" s="37"/>
    </row>
    <row r="23" spans="1:2" s="28" customFormat="1" ht="15" customHeight="1" x14ac:dyDescent="0.2">
      <c r="A23" s="53" t="s">
        <v>156</v>
      </c>
      <c r="B23" s="37" t="s">
        <v>111</v>
      </c>
    </row>
    <row r="24" spans="1:2" s="28" customFormat="1" x14ac:dyDescent="0.2">
      <c r="A24" s="53" t="s">
        <v>157</v>
      </c>
      <c r="B24" s="37" t="s">
        <v>111</v>
      </c>
    </row>
    <row r="25" spans="1:2" s="28" customFormat="1" x14ac:dyDescent="0.2">
      <c r="A25" s="53" t="s">
        <v>158</v>
      </c>
      <c r="B25" s="37" t="s">
        <v>111</v>
      </c>
    </row>
    <row r="26" spans="1:2" s="28" customFormat="1" ht="15" customHeight="1" x14ac:dyDescent="0.2">
      <c r="A26" s="53" t="s">
        <v>159</v>
      </c>
      <c r="B26" s="37" t="s">
        <v>111</v>
      </c>
    </row>
    <row r="27" spans="1:2" s="28" customFormat="1" x14ac:dyDescent="0.2">
      <c r="A27" s="53" t="s">
        <v>160</v>
      </c>
      <c r="B27" s="37" t="s">
        <v>111</v>
      </c>
    </row>
    <row r="28" spans="1:2" s="28" customFormat="1" x14ac:dyDescent="0.2">
      <c r="A28" s="53" t="s">
        <v>161</v>
      </c>
      <c r="B28" s="37" t="s">
        <v>111</v>
      </c>
    </row>
    <row r="29" spans="1:2" s="28" customFormat="1" x14ac:dyDescent="0.2">
      <c r="A29" s="53" t="s">
        <v>162</v>
      </c>
      <c r="B29" s="37" t="s">
        <v>111</v>
      </c>
    </row>
    <row r="30" spans="1:2" s="28" customFormat="1" x14ac:dyDescent="0.2">
      <c r="A30" s="53" t="s">
        <v>163</v>
      </c>
      <c r="B30" s="37" t="s">
        <v>111</v>
      </c>
    </row>
    <row r="31" spans="1:2" s="28" customFormat="1" x14ac:dyDescent="0.2">
      <c r="A31" s="53" t="s">
        <v>164</v>
      </c>
      <c r="B31" s="37" t="s">
        <v>111</v>
      </c>
    </row>
    <row r="32" spans="1:2" s="28" customFormat="1" x14ac:dyDescent="0.2">
      <c r="A32" s="53" t="s">
        <v>165</v>
      </c>
      <c r="B32" s="37" t="s">
        <v>111</v>
      </c>
    </row>
    <row r="33" spans="1:2" s="28" customFormat="1" x14ac:dyDescent="0.2">
      <c r="A33" s="54" t="s">
        <v>166</v>
      </c>
      <c r="B33" s="37"/>
    </row>
    <row r="34" spans="1:2" s="28" customFormat="1" ht="15" customHeight="1" x14ac:dyDescent="0.2">
      <c r="A34" s="53" t="s">
        <v>167</v>
      </c>
      <c r="B34" s="37" t="s">
        <v>111</v>
      </c>
    </row>
    <row r="35" spans="1:2" s="28" customFormat="1" ht="12.75" customHeight="1" x14ac:dyDescent="0.2">
      <c r="A35" s="53" t="s">
        <v>168</v>
      </c>
      <c r="B35" s="37" t="s">
        <v>111</v>
      </c>
    </row>
    <row r="36" spans="1:2" s="28" customFormat="1" ht="12.75" customHeight="1" x14ac:dyDescent="0.2">
      <c r="A36" s="53" t="s">
        <v>169</v>
      </c>
      <c r="B36" s="37" t="s">
        <v>111</v>
      </c>
    </row>
    <row r="37" spans="1:2" s="28" customFormat="1" ht="12.75" customHeight="1" x14ac:dyDescent="0.2">
      <c r="A37" s="53" t="s">
        <v>170</v>
      </c>
      <c r="B37" s="37" t="s">
        <v>111</v>
      </c>
    </row>
    <row r="38" spans="1:2" s="28" customFormat="1" ht="12.75" customHeight="1" x14ac:dyDescent="0.2">
      <c r="A38" s="53" t="s">
        <v>218</v>
      </c>
      <c r="B38" s="37" t="s">
        <v>111</v>
      </c>
    </row>
    <row r="39" spans="1:2" s="28" customFormat="1" ht="15" customHeight="1" x14ac:dyDescent="0.2">
      <c r="A39" s="53" t="s">
        <v>180</v>
      </c>
      <c r="B39" s="37" t="s">
        <v>111</v>
      </c>
    </row>
    <row r="40" spans="1:2" s="28" customFormat="1" ht="12.75" customHeight="1" x14ac:dyDescent="0.2">
      <c r="A40" s="53" t="s">
        <v>171</v>
      </c>
      <c r="B40" s="37" t="s">
        <v>111</v>
      </c>
    </row>
    <row r="41" spans="1:2" s="28" customFormat="1" ht="12.75" customHeight="1" x14ac:dyDescent="0.2">
      <c r="A41" s="53" t="s">
        <v>172</v>
      </c>
      <c r="B41" s="37" t="s">
        <v>111</v>
      </c>
    </row>
    <row r="42" spans="1:2" s="28" customFormat="1" ht="12.75" customHeight="1" x14ac:dyDescent="0.2">
      <c r="A42" s="53" t="s">
        <v>173</v>
      </c>
      <c r="B42" s="37" t="s">
        <v>111</v>
      </c>
    </row>
    <row r="43" spans="1:2" s="28" customFormat="1" ht="12.75" customHeight="1" x14ac:dyDescent="0.2">
      <c r="A43" s="53" t="s">
        <v>174</v>
      </c>
      <c r="B43" s="37" t="s">
        <v>111</v>
      </c>
    </row>
    <row r="44" spans="1:2" s="28" customFormat="1" ht="12.75" customHeight="1" x14ac:dyDescent="0.2">
      <c r="A44" s="53" t="s">
        <v>175</v>
      </c>
      <c r="B44" s="37" t="s">
        <v>111</v>
      </c>
    </row>
    <row r="45" spans="1:2" s="28" customFormat="1" ht="12.75" customHeight="1" x14ac:dyDescent="0.2">
      <c r="A45" s="53" t="s">
        <v>176</v>
      </c>
      <c r="B45" s="37" t="s">
        <v>111</v>
      </c>
    </row>
    <row r="46" spans="1:2" s="28" customFormat="1" ht="12.75" customHeight="1" x14ac:dyDescent="0.2">
      <c r="A46" s="53" t="s">
        <v>177</v>
      </c>
      <c r="B46" s="37" t="s">
        <v>111</v>
      </c>
    </row>
    <row r="47" spans="1:2" s="28" customFormat="1" ht="12.75" customHeight="1" x14ac:dyDescent="0.2">
      <c r="A47" s="53" t="s">
        <v>178</v>
      </c>
      <c r="B47" s="37" t="s">
        <v>111</v>
      </c>
    </row>
    <row r="48" spans="1:2" s="28" customFormat="1" x14ac:dyDescent="0.2">
      <c r="A48" s="54" t="s">
        <v>179</v>
      </c>
      <c r="B48" s="37"/>
    </row>
    <row r="49" spans="1:2" s="28" customFormat="1" x14ac:dyDescent="0.2">
      <c r="A49" s="53" t="s">
        <v>88</v>
      </c>
      <c r="B49" s="37" t="s">
        <v>30</v>
      </c>
    </row>
    <row r="50" spans="1:2" s="28" customFormat="1" x14ac:dyDescent="0.2">
      <c r="A50" s="53" t="s">
        <v>89</v>
      </c>
      <c r="B50" s="37" t="s">
        <v>30</v>
      </c>
    </row>
    <row r="51" spans="1:2" s="28" customFormat="1" x14ac:dyDescent="0.2">
      <c r="A51" s="53" t="s">
        <v>90</v>
      </c>
      <c r="B51" s="37" t="s">
        <v>30</v>
      </c>
    </row>
    <row r="52" spans="1:2" s="28" customFormat="1" x14ac:dyDescent="0.2">
      <c r="A52" s="54" t="s">
        <v>0</v>
      </c>
      <c r="B52" s="37"/>
    </row>
    <row r="53" spans="1:2" s="28" customFormat="1" x14ac:dyDescent="0.2">
      <c r="A53" s="53" t="s">
        <v>91</v>
      </c>
      <c r="B53" s="37" t="s">
        <v>32</v>
      </c>
    </row>
    <row r="54" spans="1:2" s="28" customFormat="1" x14ac:dyDescent="0.2">
      <c r="A54" s="53" t="s">
        <v>92</v>
      </c>
      <c r="B54" s="37" t="s">
        <v>32</v>
      </c>
    </row>
    <row r="55" spans="1:2" s="28" customFormat="1" x14ac:dyDescent="0.2">
      <c r="A55" s="53" t="s">
        <v>93</v>
      </c>
      <c r="B55" s="37" t="s">
        <v>32</v>
      </c>
    </row>
    <row r="56" spans="1:2" s="28" customFormat="1" x14ac:dyDescent="0.2">
      <c r="A56" s="53" t="s">
        <v>94</v>
      </c>
      <c r="B56" s="37" t="s">
        <v>32</v>
      </c>
    </row>
    <row r="57" spans="1:2" s="28" customFormat="1" x14ac:dyDescent="0.2">
      <c r="A57" s="53" t="s">
        <v>95</v>
      </c>
      <c r="B57" s="37" t="s">
        <v>33</v>
      </c>
    </row>
    <row r="58" spans="1:2" s="28" customFormat="1" x14ac:dyDescent="0.2">
      <c r="A58" s="53" t="s">
        <v>96</v>
      </c>
      <c r="B58" s="37" t="s">
        <v>33</v>
      </c>
    </row>
    <row r="59" spans="1:2" s="28" customFormat="1" x14ac:dyDescent="0.2">
      <c r="A59" s="53" t="s">
        <v>97</v>
      </c>
      <c r="B59" s="37" t="s">
        <v>33</v>
      </c>
    </row>
    <row r="60" spans="1:2" s="28" customFormat="1" x14ac:dyDescent="0.2">
      <c r="A60" s="54" t="s">
        <v>1</v>
      </c>
      <c r="B60" s="37"/>
    </row>
    <row r="61" spans="1:2" s="28" customFormat="1" ht="12.75" customHeight="1" x14ac:dyDescent="0.2">
      <c r="A61" s="53" t="s">
        <v>98</v>
      </c>
      <c r="B61" s="37" t="s">
        <v>23</v>
      </c>
    </row>
    <row r="62" spans="1:2" s="28" customFormat="1" x14ac:dyDescent="0.2">
      <c r="A62" s="53" t="s">
        <v>99</v>
      </c>
      <c r="B62" s="37" t="s">
        <v>23</v>
      </c>
    </row>
    <row r="63" spans="1:2" s="28" customFormat="1" x14ac:dyDescent="0.2">
      <c r="A63" s="53" t="s">
        <v>150</v>
      </c>
      <c r="B63" s="37" t="s">
        <v>23</v>
      </c>
    </row>
    <row r="64" spans="1:2" s="28" customFormat="1" x14ac:dyDescent="0.2">
      <c r="A64" s="53" t="s">
        <v>151</v>
      </c>
      <c r="B64" s="37" t="s">
        <v>23</v>
      </c>
    </row>
    <row r="65" spans="1:12" x14ac:dyDescent="0.2">
      <c r="A65" s="53" t="s">
        <v>100</v>
      </c>
      <c r="B65" s="37" t="s">
        <v>23</v>
      </c>
    </row>
    <row r="66" spans="1:12" x14ac:dyDescent="0.2">
      <c r="B66" s="28"/>
      <c r="D66" s="26"/>
      <c r="E66" s="26"/>
      <c r="F66" s="26"/>
      <c r="G66" s="26"/>
      <c r="H66" s="26"/>
      <c r="I66" s="26"/>
      <c r="J66" s="26"/>
      <c r="K66" s="26"/>
      <c r="L66" s="26"/>
    </row>
    <row r="67" spans="1:12" x14ac:dyDescent="0.2">
      <c r="B67" s="28"/>
      <c r="D67" s="26"/>
      <c r="E67" s="26"/>
      <c r="F67" s="26"/>
      <c r="G67" s="26"/>
      <c r="H67" s="26"/>
      <c r="I67" s="26"/>
      <c r="J67" s="26"/>
      <c r="K67" s="26"/>
      <c r="L67" s="26"/>
    </row>
    <row r="68" spans="1:12" x14ac:dyDescent="0.2">
      <c r="B68" s="28"/>
      <c r="D68" s="26"/>
      <c r="E68" s="26"/>
      <c r="F68" s="26"/>
      <c r="G68" s="26"/>
      <c r="H68" s="26"/>
      <c r="I68" s="26"/>
      <c r="J68" s="26"/>
      <c r="K68" s="26"/>
      <c r="L68" s="26"/>
    </row>
    <row r="69" spans="1:12" x14ac:dyDescent="0.2">
      <c r="B69" s="28"/>
      <c r="L69" s="26"/>
    </row>
    <row r="70" spans="1:12" x14ac:dyDescent="0.2">
      <c r="B70" s="28"/>
      <c r="L70" s="26"/>
    </row>
    <row r="71" spans="1:12" x14ac:dyDescent="0.2">
      <c r="B71" s="28"/>
      <c r="L71" s="26"/>
    </row>
    <row r="72" spans="1:12" x14ac:dyDescent="0.2">
      <c r="B72" s="28"/>
      <c r="L72" s="26"/>
    </row>
    <row r="73" spans="1:12" x14ac:dyDescent="0.2">
      <c r="B73" s="28"/>
      <c r="L73" s="26"/>
    </row>
    <row r="74" spans="1:12" x14ac:dyDescent="0.2">
      <c r="B74" s="28"/>
      <c r="L74" s="26"/>
    </row>
    <row r="75" spans="1:12" x14ac:dyDescent="0.2">
      <c r="E75" s="26"/>
      <c r="F75" s="26"/>
      <c r="G75" s="26"/>
      <c r="H75" s="26"/>
      <c r="I75" s="26"/>
      <c r="J75" s="26"/>
      <c r="K75" s="26"/>
      <c r="L75" s="26"/>
    </row>
  </sheetData>
  <pageMargins left="0.78700000000000003" right="0.78700000000000003" top="0.98399999999999999" bottom="0.9839999999999999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F6E3"/>
  </sheetPr>
  <dimension ref="A1:F6"/>
  <sheetViews>
    <sheetView workbookViewId="0">
      <selection activeCell="B4" sqref="B4"/>
    </sheetView>
  </sheetViews>
  <sheetFormatPr defaultColWidth="9.140625" defaultRowHeight="12.75" x14ac:dyDescent="0.2"/>
  <cols>
    <col min="1" max="1" width="18.85546875" style="1" customWidth="1"/>
    <col min="2" max="2" width="22" style="1" bestFit="1" customWidth="1"/>
    <col min="3" max="16384" width="9.140625" style="1"/>
  </cols>
  <sheetData>
    <row r="1" spans="1:6" x14ac:dyDescent="0.2">
      <c r="A1" s="12" t="s">
        <v>60</v>
      </c>
      <c r="B1" s="19" t="s">
        <v>61</v>
      </c>
      <c r="C1" s="12"/>
      <c r="D1" s="12"/>
      <c r="E1" s="12"/>
      <c r="F1" s="12"/>
    </row>
    <row r="2" spans="1:6" x14ac:dyDescent="0.2">
      <c r="A2" s="1" t="s">
        <v>62</v>
      </c>
      <c r="B2" s="20"/>
    </row>
    <row r="3" spans="1:6" x14ac:dyDescent="0.2">
      <c r="A3" s="1" t="s">
        <v>63</v>
      </c>
      <c r="B3" s="20"/>
    </row>
    <row r="4" spans="1:6" x14ac:dyDescent="0.2">
      <c r="A4" s="1" t="s">
        <v>64</v>
      </c>
      <c r="B4" s="20"/>
    </row>
    <row r="5" spans="1:6" x14ac:dyDescent="0.2">
      <c r="A5" s="1" t="s">
        <v>65</v>
      </c>
      <c r="B5" s="21"/>
    </row>
    <row r="6" spans="1:6" x14ac:dyDescent="0.2">
      <c r="A6" s="1" t="s">
        <v>66</v>
      </c>
      <c r="B6"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
  <sheetViews>
    <sheetView workbookViewId="0">
      <selection activeCell="C9" sqref="C9"/>
    </sheetView>
  </sheetViews>
  <sheetFormatPr defaultColWidth="9.140625" defaultRowHeight="12.75" x14ac:dyDescent="0.2"/>
  <cols>
    <col min="1" max="1" width="12" style="1" customWidth="1"/>
    <col min="2" max="2" width="9.140625" style="1"/>
    <col min="3" max="3" width="34.85546875" style="1" customWidth="1"/>
    <col min="4" max="16384" width="9.140625" style="1"/>
  </cols>
  <sheetData>
    <row r="1" spans="1:5" x14ac:dyDescent="0.2">
      <c r="A1" s="12" t="s">
        <v>67</v>
      </c>
      <c r="B1" s="12" t="s">
        <v>68</v>
      </c>
      <c r="C1" s="12" t="s">
        <v>69</v>
      </c>
      <c r="D1" s="12" t="s">
        <v>70</v>
      </c>
      <c r="E1" s="12"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Z76"/>
  <sheetViews>
    <sheetView zoomScale="115" zoomScaleNormal="115" workbookViewId="0">
      <pane xSplit="1" ySplit="2" topLeftCell="D3" activePane="bottomRight" state="frozen"/>
      <selection pane="topRight" activeCell="B1" sqref="B1"/>
      <selection pane="bottomLeft" activeCell="A3" sqref="A3"/>
      <selection pane="bottomRight" activeCell="D2" sqref="D2:K2"/>
    </sheetView>
  </sheetViews>
  <sheetFormatPr defaultColWidth="9.140625" defaultRowHeight="12.75" x14ac:dyDescent="0.2"/>
  <cols>
    <col min="1" max="1" width="53.140625" style="26" bestFit="1" customWidth="1"/>
    <col min="2" max="2" width="68.140625" style="37" customWidth="1"/>
    <col min="3" max="3" width="17.42578125" style="26" bestFit="1" customWidth="1"/>
    <col min="4" max="12" width="9.140625" style="28" customWidth="1"/>
    <col min="13" max="13" width="72.42578125" style="28" bestFit="1" customWidth="1"/>
    <col min="14" max="14" width="9.140625" style="28" customWidth="1"/>
    <col min="15" max="22" width="9.140625" style="26"/>
    <col min="23" max="23" width="45.7109375" style="26" bestFit="1" customWidth="1"/>
    <col min="24" max="24" width="68.7109375" style="26" customWidth="1"/>
    <col min="25" max="25" width="51" style="26" bestFit="1" customWidth="1"/>
    <col min="26" max="26" width="61.140625" style="26" customWidth="1"/>
    <col min="27" max="16384" width="9.140625" style="26"/>
  </cols>
  <sheetData>
    <row r="1" spans="1:26" x14ac:dyDescent="0.2">
      <c r="D1" s="27"/>
      <c r="E1" s="27"/>
      <c r="N1" s="28" t="s">
        <v>145</v>
      </c>
    </row>
    <row r="2" spans="1:26" s="29" customFormat="1" ht="15" customHeight="1" x14ac:dyDescent="0.2">
      <c r="A2" s="29" t="s">
        <v>69</v>
      </c>
      <c r="B2" s="38" t="s">
        <v>4</v>
      </c>
      <c r="C2" s="30" t="s">
        <v>3</v>
      </c>
      <c r="D2" s="31">
        <v>2008</v>
      </c>
      <c r="E2" s="31">
        <v>2009</v>
      </c>
      <c r="F2" s="31">
        <v>2010</v>
      </c>
      <c r="G2" s="31">
        <v>2011</v>
      </c>
      <c r="H2" s="31">
        <v>2012</v>
      </c>
      <c r="I2" s="31">
        <v>2013</v>
      </c>
      <c r="J2" s="31">
        <v>2014</v>
      </c>
      <c r="K2" s="31">
        <v>2015</v>
      </c>
      <c r="L2" s="31"/>
      <c r="M2" s="31"/>
      <c r="N2" s="31">
        <v>2008</v>
      </c>
      <c r="O2" s="31">
        <v>2009</v>
      </c>
      <c r="P2" s="31">
        <v>2010</v>
      </c>
      <c r="Q2" s="31">
        <v>2011</v>
      </c>
      <c r="R2" s="31">
        <v>2012</v>
      </c>
      <c r="S2" s="29">
        <v>2013</v>
      </c>
      <c r="T2" s="29">
        <v>2014</v>
      </c>
      <c r="U2" s="31">
        <v>2015</v>
      </c>
      <c r="W2" s="29" t="s">
        <v>188</v>
      </c>
      <c r="X2" s="29" t="s">
        <v>113</v>
      </c>
      <c r="Y2" s="32" t="s">
        <v>189</v>
      </c>
      <c r="Z2" s="32" t="s">
        <v>190</v>
      </c>
    </row>
    <row r="3" spans="1:26" x14ac:dyDescent="0.2">
      <c r="A3" s="45" t="s">
        <v>72</v>
      </c>
      <c r="B3" s="37" t="s">
        <v>2</v>
      </c>
      <c r="C3" s="37" t="s">
        <v>30</v>
      </c>
      <c r="D3" s="28">
        <f t="shared" ref="D3:K7" si="0">+N3*M$75</f>
        <v>381.51102437409537</v>
      </c>
      <c r="E3" s="28">
        <f t="shared" si="0"/>
        <v>385.15342582674003</v>
      </c>
      <c r="F3" s="28">
        <f t="shared" si="0"/>
        <v>395.23548963343478</v>
      </c>
      <c r="G3" s="28">
        <f t="shared" si="0"/>
        <v>400.56970853191194</v>
      </c>
      <c r="H3" s="28">
        <f t="shared" si="0"/>
        <v>405.26642104440157</v>
      </c>
      <c r="I3" s="28">
        <f t="shared" si="0"/>
        <v>411.73110149999997</v>
      </c>
      <c r="J3" s="28">
        <f t="shared" si="0"/>
        <v>416.45901909999998</v>
      </c>
      <c r="K3" s="28">
        <f t="shared" si="0"/>
        <v>413.54141066</v>
      </c>
      <c r="N3" s="26">
        <v>382.24734065113739</v>
      </c>
      <c r="O3" s="26">
        <v>387.76476605384528</v>
      </c>
      <c r="P3" s="28">
        <v>395.23548963343478</v>
      </c>
      <c r="Q3" s="28">
        <v>399.80208852194983</v>
      </c>
      <c r="R3" s="28">
        <v>407.22517413197636</v>
      </c>
      <c r="S3" s="28">
        <v>414.52499999999998</v>
      </c>
      <c r="T3" s="28">
        <v>419.28500000000003</v>
      </c>
      <c r="U3" s="28">
        <v>421.24599999999998</v>
      </c>
      <c r="W3" s="51" t="s">
        <v>191</v>
      </c>
      <c r="X3" s="52" t="s">
        <v>192</v>
      </c>
      <c r="Y3" s="51" t="s">
        <v>193</v>
      </c>
      <c r="Z3" s="26" t="s">
        <v>195</v>
      </c>
    </row>
    <row r="4" spans="1:26" x14ac:dyDescent="0.2">
      <c r="A4" s="45" t="s">
        <v>112</v>
      </c>
      <c r="B4" s="37" t="s">
        <v>8</v>
      </c>
      <c r="C4" s="37" t="s">
        <v>30</v>
      </c>
      <c r="D4" s="28">
        <f t="shared" si="0"/>
        <v>596.2297918185053</v>
      </c>
      <c r="E4" s="28">
        <f t="shared" si="0"/>
        <v>583.10720022216219</v>
      </c>
      <c r="F4" s="28">
        <f t="shared" si="0"/>
        <v>606.14569107225805</v>
      </c>
      <c r="G4" s="28">
        <f t="shared" si="0"/>
        <v>619.51194820049045</v>
      </c>
      <c r="H4" s="28">
        <f t="shared" si="0"/>
        <v>620.61129384188223</v>
      </c>
      <c r="I4" s="28">
        <f t="shared" si="0"/>
        <v>630.49760975999993</v>
      </c>
      <c r="J4" s="28">
        <f t="shared" si="0"/>
        <v>639.44489583999996</v>
      </c>
      <c r="K4" s="28">
        <f t="shared" si="0"/>
        <v>633.74878076000005</v>
      </c>
      <c r="M4" s="27"/>
      <c r="N4" s="28">
        <v>597.38051531671499</v>
      </c>
      <c r="O4" s="28">
        <v>587.06066703966837</v>
      </c>
      <c r="P4" s="28">
        <v>606.14569107225805</v>
      </c>
      <c r="Q4" s="28">
        <v>618.324764652358</v>
      </c>
      <c r="R4" s="28">
        <v>623.61086208852805</v>
      </c>
      <c r="S4" s="28">
        <v>634.77599999999995</v>
      </c>
      <c r="T4" s="28">
        <v>643.78399999999999</v>
      </c>
      <c r="U4" s="28">
        <v>645.55600000000004</v>
      </c>
      <c r="W4" s="51"/>
      <c r="X4" s="52"/>
      <c r="Y4" s="51"/>
      <c r="Z4" s="37" t="s">
        <v>194</v>
      </c>
    </row>
    <row r="5" spans="1:26" x14ac:dyDescent="0.2">
      <c r="A5" s="39" t="s">
        <v>73</v>
      </c>
      <c r="B5" s="37" t="s">
        <v>5</v>
      </c>
      <c r="C5" s="37" t="s">
        <v>30</v>
      </c>
      <c r="D5" s="28">
        <f t="shared" si="0"/>
        <v>375.50981750524988</v>
      </c>
      <c r="E5" s="28">
        <f t="shared" si="0"/>
        <v>334.93762316283204</v>
      </c>
      <c r="F5" s="28">
        <f t="shared" si="0"/>
        <v>389.4425780389326</v>
      </c>
      <c r="G5" s="28">
        <f t="shared" si="0"/>
        <v>407.48646082213304</v>
      </c>
      <c r="H5" s="28">
        <f t="shared" si="0"/>
        <v>417.91027857553269</v>
      </c>
      <c r="I5" s="28">
        <f t="shared" si="0"/>
        <v>455.88746805999995</v>
      </c>
      <c r="J5" s="28">
        <f t="shared" si="0"/>
        <v>414.76153776000001</v>
      </c>
      <c r="K5" s="28">
        <f t="shared" si="0"/>
        <v>398.64690654000003</v>
      </c>
      <c r="M5" s="27"/>
      <c r="N5" s="28">
        <v>376.23455145303501</v>
      </c>
      <c r="O5" s="28">
        <v>337.20850024787603</v>
      </c>
      <c r="P5" s="28">
        <v>389.4425780389326</v>
      </c>
      <c r="Q5" s="28">
        <v>406.70558609682718</v>
      </c>
      <c r="R5" s="28">
        <v>419.9301425612523</v>
      </c>
      <c r="S5" s="28">
        <v>458.98099999999999</v>
      </c>
      <c r="T5" s="28">
        <v>417.57600000000002</v>
      </c>
      <c r="U5" s="28">
        <v>406.07400000000001</v>
      </c>
      <c r="W5" s="51"/>
      <c r="X5" s="52"/>
      <c r="Y5" s="51"/>
      <c r="Z5" s="37" t="s">
        <v>196</v>
      </c>
    </row>
    <row r="6" spans="1:26" x14ac:dyDescent="0.2">
      <c r="A6" s="39" t="s">
        <v>74</v>
      </c>
      <c r="B6" s="37" t="s">
        <v>6</v>
      </c>
      <c r="C6" s="37" t="s">
        <v>30</v>
      </c>
      <c r="D6" s="28">
        <f t="shared" si="0"/>
        <v>312.33125598296755</v>
      </c>
      <c r="E6" s="28">
        <f t="shared" si="0"/>
        <v>290.8652110939608</v>
      </c>
      <c r="F6" s="28">
        <f t="shared" si="0"/>
        <v>324.42455476990864</v>
      </c>
      <c r="G6" s="28">
        <f t="shared" si="0"/>
        <v>354.98672435694561</v>
      </c>
      <c r="H6" s="28">
        <f t="shared" si="0"/>
        <v>353.15809636044469</v>
      </c>
      <c r="I6" s="28">
        <f t="shared" si="0"/>
        <v>379.51173361999997</v>
      </c>
      <c r="J6" s="28">
        <f t="shared" si="0"/>
        <v>339.36118463999998</v>
      </c>
      <c r="K6" s="28">
        <f t="shared" si="0"/>
        <v>324.41195976000006</v>
      </c>
      <c r="M6" s="27"/>
      <c r="N6" s="28">
        <v>312.93405530701466</v>
      </c>
      <c r="O6" s="28">
        <v>292.83727722517784</v>
      </c>
      <c r="P6" s="28">
        <v>324.42455476990864</v>
      </c>
      <c r="Q6" s="28">
        <v>354.30645596149958</v>
      </c>
      <c r="R6" s="28">
        <v>354.8649969959954</v>
      </c>
      <c r="S6" s="28">
        <v>382.08699999999999</v>
      </c>
      <c r="T6" s="28">
        <v>341.66399999999999</v>
      </c>
      <c r="U6" s="28">
        <v>330.45600000000002</v>
      </c>
      <c r="W6" s="51"/>
      <c r="X6" s="52"/>
      <c r="Y6" s="51"/>
      <c r="Z6" s="37" t="s">
        <v>197</v>
      </c>
    </row>
    <row r="7" spans="1:26" x14ac:dyDescent="0.2">
      <c r="A7" s="39" t="s">
        <v>76</v>
      </c>
      <c r="B7" s="37" t="s">
        <v>7</v>
      </c>
      <c r="C7" s="37" t="s">
        <v>30</v>
      </c>
      <c r="D7" s="28">
        <f t="shared" si="0"/>
        <v>151.54020592212726</v>
      </c>
      <c r="E7" s="28">
        <f t="shared" si="0"/>
        <v>153.88136232655094</v>
      </c>
      <c r="F7" s="28">
        <f t="shared" si="0"/>
        <v>145.89217816979931</v>
      </c>
      <c r="G7" s="28">
        <f t="shared" si="0"/>
        <v>166.4425032033908</v>
      </c>
      <c r="H7" s="28">
        <f t="shared" si="0"/>
        <v>150.59269058239289</v>
      </c>
      <c r="I7" s="28">
        <f t="shared" si="0"/>
        <v>142.38978055999999</v>
      </c>
      <c r="J7" s="28">
        <f t="shared" si="0"/>
        <v>147.58552361999998</v>
      </c>
      <c r="K7" s="28">
        <f t="shared" si="0"/>
        <v>145.97144161000003</v>
      </c>
      <c r="M7" s="27"/>
      <c r="N7" s="28">
        <v>151.83267851955696</v>
      </c>
      <c r="O7" s="28">
        <v>154.92467796312494</v>
      </c>
      <c r="P7" s="28">
        <v>145.89217816979931</v>
      </c>
      <c r="Q7" s="28">
        <v>166.12354599508026</v>
      </c>
      <c r="R7" s="28">
        <v>151.32054239129502</v>
      </c>
      <c r="S7" s="28">
        <v>143.35599999999999</v>
      </c>
      <c r="T7" s="28">
        <v>148.58699999999999</v>
      </c>
      <c r="U7" s="28">
        <v>148.691</v>
      </c>
      <c r="W7" s="51"/>
      <c r="X7" s="52"/>
      <c r="Y7" s="51"/>
      <c r="Z7" s="37" t="s">
        <v>198</v>
      </c>
    </row>
    <row r="8" spans="1:26" x14ac:dyDescent="0.2">
      <c r="A8" s="39" t="s">
        <v>77</v>
      </c>
      <c r="B8" s="37" t="s">
        <v>10</v>
      </c>
      <c r="C8" s="37" t="s">
        <v>9</v>
      </c>
      <c r="D8" s="33">
        <v>7702</v>
      </c>
      <c r="E8" s="33">
        <v>7786</v>
      </c>
      <c r="F8" s="33">
        <v>7870</v>
      </c>
      <c r="G8" s="33">
        <v>7955</v>
      </c>
      <c r="H8" s="33">
        <v>8039</v>
      </c>
      <c r="I8" s="33">
        <v>8140</v>
      </c>
      <c r="J8" s="33">
        <v>8238</v>
      </c>
      <c r="K8" s="33">
        <v>8327</v>
      </c>
      <c r="W8" s="26" t="s">
        <v>199</v>
      </c>
      <c r="X8" s="44" t="s">
        <v>200</v>
      </c>
      <c r="Y8" s="37" t="s">
        <v>202</v>
      </c>
      <c r="Z8" s="43" t="s">
        <v>201</v>
      </c>
    </row>
    <row r="9" spans="1:26" x14ac:dyDescent="0.2">
      <c r="A9" s="39" t="s">
        <v>75</v>
      </c>
      <c r="B9" s="37" t="s">
        <v>11</v>
      </c>
      <c r="C9" s="37" t="s">
        <v>9</v>
      </c>
      <c r="F9" s="34"/>
      <c r="Y9" s="37"/>
      <c r="Z9" s="37"/>
    </row>
    <row r="10" spans="1:26" x14ac:dyDescent="0.2">
      <c r="A10" s="40" t="s">
        <v>203</v>
      </c>
      <c r="C10" s="37"/>
      <c r="F10" s="34"/>
      <c r="Y10" s="37"/>
      <c r="Z10" s="37"/>
    </row>
    <row r="11" spans="1:26" ht="15" customHeight="1" x14ac:dyDescent="0.2">
      <c r="A11" s="45" t="s">
        <v>78</v>
      </c>
      <c r="B11" s="37" t="s">
        <v>108</v>
      </c>
      <c r="C11" s="37" t="s">
        <v>111</v>
      </c>
      <c r="D11" s="28">
        <v>899.88</v>
      </c>
      <c r="E11" s="28">
        <v>877.56</v>
      </c>
      <c r="F11" s="28">
        <v>911.1</v>
      </c>
      <c r="G11" s="28">
        <v>850.52</v>
      </c>
      <c r="H11" s="28">
        <v>882.28</v>
      </c>
      <c r="I11" s="28">
        <v>894.95</v>
      </c>
      <c r="J11" s="35">
        <v>825.78</v>
      </c>
      <c r="K11" s="35">
        <v>838.36</v>
      </c>
      <c r="W11" s="51" t="s">
        <v>205</v>
      </c>
      <c r="X11" s="51" t="s">
        <v>204</v>
      </c>
      <c r="Y11" s="50" t="s">
        <v>132</v>
      </c>
      <c r="Z11" s="37" t="s">
        <v>125</v>
      </c>
    </row>
    <row r="12" spans="1:26" x14ac:dyDescent="0.2">
      <c r="A12" s="39" t="s">
        <v>79</v>
      </c>
      <c r="B12" s="37" t="s">
        <v>20</v>
      </c>
      <c r="C12" s="37" t="s">
        <v>111</v>
      </c>
      <c r="D12" s="28">
        <v>178.59</v>
      </c>
      <c r="E12" s="28">
        <v>167.38</v>
      </c>
      <c r="F12" s="28">
        <v>171.13</v>
      </c>
      <c r="G12" s="28">
        <v>164.16</v>
      </c>
      <c r="H12" s="28">
        <v>165.26</v>
      </c>
      <c r="I12" s="28">
        <v>164.51</v>
      </c>
      <c r="J12" s="28">
        <v>157</v>
      </c>
      <c r="K12" s="28">
        <v>154.68</v>
      </c>
      <c r="W12" s="51"/>
      <c r="X12" s="51"/>
      <c r="Y12" s="50"/>
      <c r="Z12" s="37" t="s">
        <v>127</v>
      </c>
    </row>
    <row r="13" spans="1:26" ht="15" customHeight="1" x14ac:dyDescent="0.2">
      <c r="A13" s="39" t="s">
        <v>80</v>
      </c>
      <c r="B13" s="37" t="s">
        <v>18</v>
      </c>
      <c r="C13" s="37" t="s">
        <v>111</v>
      </c>
      <c r="D13" s="28">
        <v>143.08000000000001</v>
      </c>
      <c r="E13" s="28">
        <v>140.27000000000001</v>
      </c>
      <c r="F13" s="28">
        <v>148.76</v>
      </c>
      <c r="G13" s="28">
        <v>132.80000000000001</v>
      </c>
      <c r="H13" s="28">
        <v>140.51</v>
      </c>
      <c r="I13" s="28">
        <v>149.81</v>
      </c>
      <c r="J13" s="28">
        <v>130.81</v>
      </c>
      <c r="K13" s="28">
        <v>138.16999999999999</v>
      </c>
      <c r="W13" s="51"/>
      <c r="X13" s="51"/>
      <c r="Y13" s="50"/>
      <c r="Z13" s="37" t="s">
        <v>126</v>
      </c>
    </row>
    <row r="14" spans="1:26" x14ac:dyDescent="0.2">
      <c r="A14" s="39" t="s">
        <v>81</v>
      </c>
      <c r="B14" s="37" t="s">
        <v>21</v>
      </c>
      <c r="C14" s="37" t="s">
        <v>111</v>
      </c>
      <c r="D14" s="28">
        <v>254.23</v>
      </c>
      <c r="E14" s="28">
        <v>252.28</v>
      </c>
      <c r="F14" s="28">
        <v>271.49</v>
      </c>
      <c r="G14" s="28">
        <v>231.48</v>
      </c>
      <c r="H14" s="28">
        <v>250.79</v>
      </c>
      <c r="I14" s="28">
        <v>258.92</v>
      </c>
      <c r="J14" s="28">
        <v>218.9</v>
      </c>
      <c r="K14" s="28">
        <v>232.39</v>
      </c>
      <c r="W14" s="51"/>
      <c r="X14" s="51"/>
      <c r="Y14" s="50"/>
      <c r="Z14" s="37" t="s">
        <v>128</v>
      </c>
    </row>
    <row r="15" spans="1:26" x14ac:dyDescent="0.2">
      <c r="A15" s="41" t="s">
        <v>124</v>
      </c>
      <c r="B15" s="37" t="s">
        <v>181</v>
      </c>
      <c r="C15" s="37" t="s">
        <v>111</v>
      </c>
      <c r="D15" s="28">
        <v>13.76</v>
      </c>
      <c r="E15" s="28">
        <v>12.63</v>
      </c>
      <c r="F15" s="28">
        <v>11.62</v>
      </c>
      <c r="G15" s="28">
        <v>12.86</v>
      </c>
      <c r="H15" s="28">
        <v>13.15</v>
      </c>
      <c r="I15" s="28">
        <v>9.0399999999999991</v>
      </c>
      <c r="J15" s="28">
        <v>7.39</v>
      </c>
      <c r="K15" s="28">
        <v>7.84</v>
      </c>
      <c r="W15" s="51"/>
      <c r="X15" s="51"/>
      <c r="Y15" s="50"/>
      <c r="Z15" s="37" t="s">
        <v>130</v>
      </c>
    </row>
    <row r="16" spans="1:26" x14ac:dyDescent="0.2">
      <c r="A16" s="39" t="s">
        <v>131</v>
      </c>
      <c r="B16" s="37" t="s">
        <v>22</v>
      </c>
      <c r="C16" s="37" t="s">
        <v>111</v>
      </c>
      <c r="D16" s="28">
        <v>310.22000000000003</v>
      </c>
      <c r="E16" s="28">
        <v>305</v>
      </c>
      <c r="F16" s="28">
        <v>308.10000000000002</v>
      </c>
      <c r="G16" s="28">
        <v>309.22000000000003</v>
      </c>
      <c r="H16" s="28">
        <v>312.57</v>
      </c>
      <c r="I16" s="28">
        <v>312.67</v>
      </c>
      <c r="J16" s="28">
        <v>311.68</v>
      </c>
      <c r="K16" s="28">
        <v>305.27999999999997</v>
      </c>
      <c r="O16" s="28"/>
      <c r="P16" s="28"/>
      <c r="Q16" s="28"/>
      <c r="R16" s="28"/>
      <c r="S16" s="28"/>
      <c r="T16" s="28"/>
      <c r="U16" s="28"/>
      <c r="W16" s="51"/>
      <c r="X16" s="51"/>
      <c r="Y16" s="50"/>
      <c r="Z16" s="37" t="s">
        <v>129</v>
      </c>
    </row>
    <row r="17" spans="1:26" x14ac:dyDescent="0.2">
      <c r="A17" s="45" t="s">
        <v>82</v>
      </c>
      <c r="B17" s="37" t="s">
        <v>19</v>
      </c>
      <c r="C17" s="37" t="s">
        <v>111</v>
      </c>
      <c r="D17" s="28">
        <v>211.42</v>
      </c>
      <c r="E17" s="28">
        <v>206.98</v>
      </c>
      <c r="F17" s="28">
        <v>215.23</v>
      </c>
      <c r="G17" s="28">
        <v>210.96</v>
      </c>
      <c r="H17" s="28">
        <v>212.3</v>
      </c>
      <c r="I17" s="28">
        <v>213.56</v>
      </c>
      <c r="J17" s="35">
        <v>206.88</v>
      </c>
      <c r="K17" s="35">
        <v>209.69</v>
      </c>
      <c r="W17" s="51"/>
      <c r="X17" s="51"/>
      <c r="Y17" s="50" t="s">
        <v>133</v>
      </c>
      <c r="Z17" s="37" t="s">
        <v>121</v>
      </c>
    </row>
    <row r="18" spans="1:26" x14ac:dyDescent="0.2">
      <c r="A18" s="39" t="s">
        <v>83</v>
      </c>
      <c r="B18" s="37" t="s">
        <v>37</v>
      </c>
      <c r="C18" s="37" t="s">
        <v>111</v>
      </c>
      <c r="D18" s="28">
        <v>62.63</v>
      </c>
      <c r="E18" s="28">
        <v>62.28</v>
      </c>
      <c r="F18" s="28">
        <v>63.84</v>
      </c>
      <c r="G18" s="28">
        <v>62.65</v>
      </c>
      <c r="H18" s="28">
        <v>63.11</v>
      </c>
      <c r="I18" s="28">
        <v>63.54</v>
      </c>
      <c r="J18" s="28">
        <v>61.63</v>
      </c>
      <c r="K18" s="28">
        <v>62.55</v>
      </c>
      <c r="W18" s="51"/>
      <c r="X18" s="51"/>
      <c r="Y18" s="50"/>
      <c r="Z18" s="37" t="s">
        <v>123</v>
      </c>
    </row>
    <row r="19" spans="1:26" ht="15" customHeight="1" x14ac:dyDescent="0.2">
      <c r="A19" s="39" t="s">
        <v>84</v>
      </c>
      <c r="B19" s="37" t="s">
        <v>38</v>
      </c>
      <c r="C19" s="37" t="s">
        <v>111</v>
      </c>
      <c r="D19" s="28">
        <v>69.41</v>
      </c>
      <c r="E19" s="28">
        <v>65.55</v>
      </c>
      <c r="F19" s="28">
        <v>69.37</v>
      </c>
      <c r="G19" s="28">
        <v>69.14</v>
      </c>
      <c r="H19" s="28">
        <v>68.5</v>
      </c>
      <c r="I19" s="28">
        <v>67.56</v>
      </c>
      <c r="J19" s="28">
        <v>64.87</v>
      </c>
      <c r="K19" s="28">
        <v>64.760000000000005</v>
      </c>
      <c r="W19" s="51"/>
      <c r="X19" s="51"/>
      <c r="Y19" s="50"/>
      <c r="Z19" s="37" t="s">
        <v>120</v>
      </c>
    </row>
    <row r="20" spans="1:26" x14ac:dyDescent="0.2">
      <c r="A20" s="39" t="s">
        <v>85</v>
      </c>
      <c r="B20" s="37" t="s">
        <v>39</v>
      </c>
      <c r="C20" s="37" t="s">
        <v>111</v>
      </c>
      <c r="D20" s="28">
        <v>64.430000000000007</v>
      </c>
      <c r="E20" s="28">
        <v>64.510000000000005</v>
      </c>
      <c r="F20" s="28">
        <v>67.02</v>
      </c>
      <c r="G20" s="28">
        <v>64.59</v>
      </c>
      <c r="H20" s="28">
        <v>66</v>
      </c>
      <c r="I20" s="28">
        <v>67.56</v>
      </c>
      <c r="J20" s="28">
        <v>65.83</v>
      </c>
      <c r="K20" s="28">
        <v>67.540000000000006</v>
      </c>
      <c r="W20" s="51"/>
      <c r="X20" s="51"/>
      <c r="Y20" s="50"/>
      <c r="Z20" s="37" t="s">
        <v>119</v>
      </c>
    </row>
    <row r="21" spans="1:26" s="28" customFormat="1" x14ac:dyDescent="0.2">
      <c r="A21" s="39" t="s">
        <v>86</v>
      </c>
      <c r="B21" s="37" t="s">
        <v>40</v>
      </c>
      <c r="C21" s="37" t="s">
        <v>111</v>
      </c>
      <c r="D21" s="28">
        <v>11.31</v>
      </c>
      <c r="E21" s="28">
        <v>11.03</v>
      </c>
      <c r="F21" s="28">
        <v>11.39</v>
      </c>
      <c r="G21" s="28">
        <v>11.02</v>
      </c>
      <c r="H21" s="28">
        <v>11.14</v>
      </c>
      <c r="I21" s="28">
        <v>11.31</v>
      </c>
      <c r="J21" s="28">
        <v>11.05</v>
      </c>
      <c r="K21" s="28">
        <v>11.29</v>
      </c>
      <c r="W21" s="51"/>
      <c r="X21" s="51"/>
      <c r="Y21" s="50"/>
      <c r="Z21" s="37" t="s">
        <v>118</v>
      </c>
    </row>
    <row r="22" spans="1:26" s="28" customFormat="1" x14ac:dyDescent="0.2">
      <c r="A22" s="41" t="s">
        <v>115</v>
      </c>
      <c r="B22" s="37" t="s">
        <v>182</v>
      </c>
      <c r="C22" s="37" t="s">
        <v>111</v>
      </c>
      <c r="D22" s="28">
        <v>3.64</v>
      </c>
      <c r="E22" s="28">
        <v>3.61</v>
      </c>
      <c r="F22" s="28">
        <v>3.61</v>
      </c>
      <c r="G22" s="28">
        <v>3.56</v>
      </c>
      <c r="H22" s="28">
        <v>3.55</v>
      </c>
      <c r="I22" s="28">
        <v>3.59</v>
      </c>
      <c r="J22" s="28">
        <v>3.5</v>
      </c>
      <c r="K22" s="28">
        <v>3.55</v>
      </c>
      <c r="W22" s="51"/>
      <c r="X22" s="51"/>
      <c r="Y22" s="50"/>
      <c r="Z22" s="37" t="s">
        <v>116</v>
      </c>
    </row>
    <row r="23" spans="1:26" s="28" customFormat="1" x14ac:dyDescent="0.2">
      <c r="A23" s="40" t="s">
        <v>155</v>
      </c>
      <c r="C23" s="37"/>
      <c r="W23" s="51"/>
      <c r="X23" s="51"/>
      <c r="Y23" s="42"/>
      <c r="Z23" s="37"/>
    </row>
    <row r="24" spans="1:26" s="28" customFormat="1" ht="15" customHeight="1" x14ac:dyDescent="0.2">
      <c r="A24" s="39" t="s">
        <v>156</v>
      </c>
      <c r="B24" s="37" t="s">
        <v>183</v>
      </c>
      <c r="C24" s="37" t="s">
        <v>111</v>
      </c>
      <c r="D24" s="28">
        <v>310.22000000000003</v>
      </c>
      <c r="E24" s="28">
        <v>304.99999999999994</v>
      </c>
      <c r="F24" s="28">
        <v>308.10000000000002</v>
      </c>
      <c r="G24" s="28">
        <v>311.08999999999997</v>
      </c>
      <c r="H24" s="28">
        <v>313.59999999999997</v>
      </c>
      <c r="I24" s="28">
        <v>313.21999999999997</v>
      </c>
      <c r="J24" s="28">
        <v>311.68</v>
      </c>
      <c r="K24" s="28">
        <v>305.27999999999997</v>
      </c>
      <c r="W24" s="51"/>
      <c r="X24" s="51"/>
      <c r="Y24" s="50" t="s">
        <v>134</v>
      </c>
      <c r="Z24" s="37" t="s">
        <v>122</v>
      </c>
    </row>
    <row r="25" spans="1:26" s="28" customFormat="1" x14ac:dyDescent="0.2">
      <c r="A25" s="39" t="s">
        <v>157</v>
      </c>
      <c r="B25" s="37" t="s">
        <v>42</v>
      </c>
      <c r="C25" s="37" t="s">
        <v>111</v>
      </c>
      <c r="D25" s="28">
        <v>0.51</v>
      </c>
      <c r="E25" s="28">
        <v>0.36</v>
      </c>
      <c r="F25" s="28">
        <v>0.43</v>
      </c>
      <c r="G25" s="28">
        <v>0.45</v>
      </c>
      <c r="H25" s="28">
        <v>0.52</v>
      </c>
      <c r="I25" s="28">
        <v>0.48</v>
      </c>
      <c r="J25" s="28">
        <v>0.87</v>
      </c>
      <c r="K25" s="28">
        <v>2.0699999999999998</v>
      </c>
      <c r="W25" s="51"/>
      <c r="X25" s="51"/>
      <c r="Y25" s="50"/>
      <c r="Z25" s="37" t="s">
        <v>135</v>
      </c>
    </row>
    <row r="26" spans="1:26" s="28" customFormat="1" x14ac:dyDescent="0.2">
      <c r="A26" s="39" t="s">
        <v>158</v>
      </c>
      <c r="B26" s="37" t="s">
        <v>41</v>
      </c>
      <c r="C26" s="37" t="s">
        <v>111</v>
      </c>
      <c r="D26" s="28">
        <v>0.43</v>
      </c>
      <c r="E26" s="28">
        <v>0.54</v>
      </c>
      <c r="F26" s="28">
        <v>1.54</v>
      </c>
      <c r="G26" s="28">
        <v>1.56</v>
      </c>
      <c r="H26" s="28">
        <v>1.49</v>
      </c>
      <c r="I26" s="28">
        <v>1.1100000000000001</v>
      </c>
      <c r="J26" s="28">
        <v>1.5</v>
      </c>
      <c r="K26" s="28">
        <v>1.39</v>
      </c>
      <c r="W26" s="51"/>
      <c r="X26" s="51"/>
      <c r="Y26" s="50"/>
      <c r="Z26" s="37" t="s">
        <v>117</v>
      </c>
    </row>
    <row r="27" spans="1:26" s="28" customFormat="1" ht="15" customHeight="1" x14ac:dyDescent="0.2">
      <c r="A27" s="39" t="s">
        <v>159</v>
      </c>
      <c r="B27" s="37" t="s">
        <v>50</v>
      </c>
      <c r="C27" s="37" t="s">
        <v>111</v>
      </c>
      <c r="D27" s="28">
        <v>297.97000000000003</v>
      </c>
      <c r="E27" s="28">
        <v>293.07</v>
      </c>
      <c r="F27" s="28">
        <v>294.74</v>
      </c>
      <c r="G27" s="28">
        <v>298.06</v>
      </c>
      <c r="H27" s="28">
        <v>300.45</v>
      </c>
      <c r="I27" s="28">
        <v>300.32</v>
      </c>
      <c r="J27" s="28">
        <v>298.26</v>
      </c>
      <c r="K27" s="28">
        <v>290.52999999999997</v>
      </c>
      <c r="W27" s="51"/>
      <c r="X27" s="51"/>
      <c r="Y27" s="50"/>
      <c r="Z27" s="37" t="s">
        <v>136</v>
      </c>
    </row>
    <row r="28" spans="1:26" s="28" customFormat="1" x14ac:dyDescent="0.2">
      <c r="A28" s="39" t="s">
        <v>160</v>
      </c>
      <c r="B28" s="37" t="s">
        <v>184</v>
      </c>
      <c r="C28" s="37" t="s">
        <v>111</v>
      </c>
      <c r="D28" s="28">
        <v>11.31</v>
      </c>
      <c r="E28" s="28">
        <v>11.03</v>
      </c>
      <c r="F28" s="28">
        <v>11.39</v>
      </c>
      <c r="G28" s="28">
        <v>11.02</v>
      </c>
      <c r="H28" s="28">
        <v>11.14</v>
      </c>
      <c r="I28" s="28">
        <v>11.31</v>
      </c>
      <c r="J28" s="28">
        <v>11.05</v>
      </c>
      <c r="K28" s="28">
        <v>11.29</v>
      </c>
      <c r="W28" s="51"/>
      <c r="X28" s="51"/>
      <c r="Y28" s="50"/>
      <c r="Z28" s="37" t="s">
        <v>137</v>
      </c>
    </row>
    <row r="29" spans="1:26" s="28" customFormat="1" x14ac:dyDescent="0.2">
      <c r="A29" s="39" t="s">
        <v>161</v>
      </c>
      <c r="B29" s="37" t="s">
        <v>43</v>
      </c>
      <c r="C29" s="37" t="s">
        <v>111</v>
      </c>
      <c r="Y29" s="43"/>
      <c r="Z29" s="37"/>
    </row>
    <row r="30" spans="1:26" s="28" customFormat="1" x14ac:dyDescent="0.2">
      <c r="A30" s="39" t="s">
        <v>162</v>
      </c>
      <c r="B30" s="37" t="s">
        <v>44</v>
      </c>
      <c r="C30" s="37" t="s">
        <v>111</v>
      </c>
      <c r="Y30" s="37"/>
      <c r="Z30" s="37"/>
    </row>
    <row r="31" spans="1:26" s="28" customFormat="1" x14ac:dyDescent="0.2">
      <c r="A31" s="39" t="s">
        <v>163</v>
      </c>
      <c r="B31" s="37" t="s">
        <v>45</v>
      </c>
      <c r="C31" s="37" t="s">
        <v>111</v>
      </c>
      <c r="Y31" s="37"/>
      <c r="Z31" s="37"/>
    </row>
    <row r="32" spans="1:26" s="28" customFormat="1" x14ac:dyDescent="0.2">
      <c r="A32" s="39" t="s">
        <v>164</v>
      </c>
      <c r="B32" s="37" t="s">
        <v>51</v>
      </c>
      <c r="C32" s="37" t="s">
        <v>111</v>
      </c>
      <c r="N32" s="28" t="s">
        <v>141</v>
      </c>
      <c r="Y32" s="37"/>
      <c r="Z32" s="37"/>
    </row>
    <row r="33" spans="1:26" s="28" customFormat="1" x14ac:dyDescent="0.2">
      <c r="A33" s="39" t="s">
        <v>165</v>
      </c>
      <c r="B33" s="37" t="s">
        <v>110</v>
      </c>
      <c r="C33" s="37" t="s">
        <v>111</v>
      </c>
      <c r="N33" s="31">
        <v>2008</v>
      </c>
      <c r="O33" s="31">
        <v>2009</v>
      </c>
      <c r="P33" s="31">
        <v>2010</v>
      </c>
      <c r="Q33" s="31">
        <v>2011</v>
      </c>
      <c r="R33" s="31">
        <v>2012</v>
      </c>
      <c r="S33" s="29">
        <v>2013</v>
      </c>
      <c r="T33" s="29">
        <v>2014</v>
      </c>
      <c r="U33" s="31">
        <v>2015</v>
      </c>
      <c r="V33" s="31"/>
      <c r="W33" s="31"/>
      <c r="X33" s="31"/>
      <c r="Y33" s="37"/>
      <c r="Z33" s="37"/>
    </row>
    <row r="34" spans="1:26" s="28" customFormat="1" x14ac:dyDescent="0.2">
      <c r="A34" s="40" t="s">
        <v>166</v>
      </c>
      <c r="B34" s="37"/>
      <c r="C34" s="37"/>
      <c r="N34" s="31"/>
      <c r="O34" s="31"/>
      <c r="P34" s="31"/>
      <c r="Q34" s="31"/>
      <c r="R34" s="31"/>
      <c r="S34" s="29"/>
      <c r="T34" s="29"/>
      <c r="U34" s="31"/>
      <c r="V34" s="31"/>
      <c r="W34" s="31"/>
      <c r="X34" s="31"/>
      <c r="Y34" s="37"/>
      <c r="Z34" s="37"/>
    </row>
    <row r="35" spans="1:26" s="28" customFormat="1" ht="15" customHeight="1" x14ac:dyDescent="0.2">
      <c r="A35" s="39" t="s">
        <v>167</v>
      </c>
      <c r="B35" s="37" t="s">
        <v>29</v>
      </c>
      <c r="C35" s="37" t="s">
        <v>111</v>
      </c>
      <c r="D35" s="28">
        <v>241.08479999999997</v>
      </c>
      <c r="E35" s="28">
        <v>239.3784</v>
      </c>
      <c r="F35" s="28">
        <v>238.51079999999996</v>
      </c>
      <c r="G35" s="28">
        <v>226.3716</v>
      </c>
      <c r="H35" s="28">
        <v>244.86839999999998</v>
      </c>
      <c r="I35" s="28">
        <v>245.92320000000004</v>
      </c>
      <c r="J35" s="28">
        <v>250.67880000000005</v>
      </c>
      <c r="K35" s="28">
        <v>237.4452</v>
      </c>
      <c r="N35" s="28">
        <f t="shared" ref="N35:U35" si="1">+SUM(N37:N47)</f>
        <v>66968</v>
      </c>
      <c r="O35" s="28">
        <f t="shared" si="1"/>
        <v>66494</v>
      </c>
      <c r="P35" s="28">
        <f t="shared" si="1"/>
        <v>66253</v>
      </c>
      <c r="Q35" s="28">
        <f t="shared" si="1"/>
        <v>62881</v>
      </c>
      <c r="R35" s="28">
        <f t="shared" si="1"/>
        <v>68019</v>
      </c>
      <c r="S35" s="28">
        <f t="shared" si="1"/>
        <v>68312</v>
      </c>
      <c r="T35" s="28">
        <f t="shared" si="1"/>
        <v>69633</v>
      </c>
      <c r="U35" s="28">
        <f t="shared" si="1"/>
        <v>65957</v>
      </c>
      <c r="W35" s="51" t="s">
        <v>206</v>
      </c>
      <c r="X35" s="51" t="s">
        <v>114</v>
      </c>
      <c r="Y35" s="51" t="s">
        <v>207</v>
      </c>
      <c r="Z35" s="37"/>
    </row>
    <row r="36" spans="1:26" s="28" customFormat="1" ht="12.75" customHeight="1" x14ac:dyDescent="0.2">
      <c r="A36" s="39" t="s">
        <v>168</v>
      </c>
      <c r="B36" s="37" t="s">
        <v>219</v>
      </c>
      <c r="C36" s="37" t="s">
        <v>111</v>
      </c>
      <c r="D36" s="28">
        <f>+SUM(N37:N38)*3.6/1000</f>
        <v>1.1088</v>
      </c>
      <c r="E36" s="28">
        <f t="shared" ref="E36:K36" si="2">+SUM(O37:O38)*3.6/1000</f>
        <v>1.242</v>
      </c>
      <c r="F36" s="28">
        <f t="shared" si="2"/>
        <v>1.2384000000000002</v>
      </c>
      <c r="G36" s="28">
        <f t="shared" si="2"/>
        <v>1.5192000000000001</v>
      </c>
      <c r="H36" s="28">
        <f t="shared" si="2"/>
        <v>1.8431999999999999</v>
      </c>
      <c r="I36" s="28">
        <f t="shared" si="2"/>
        <v>2.0087999999999999</v>
      </c>
      <c r="J36" s="28">
        <f t="shared" si="2"/>
        <v>2.0304000000000002</v>
      </c>
      <c r="K36" s="28">
        <f t="shared" si="2"/>
        <v>1.7532000000000001</v>
      </c>
      <c r="W36" s="51"/>
      <c r="X36" s="51"/>
      <c r="Y36" s="51"/>
      <c r="Z36" s="37" t="s">
        <v>140</v>
      </c>
    </row>
    <row r="37" spans="1:26" s="28" customFormat="1" ht="12.75" customHeight="1" x14ac:dyDescent="0.2">
      <c r="A37" s="39" t="s">
        <v>169</v>
      </c>
      <c r="B37" s="37" t="s">
        <v>220</v>
      </c>
      <c r="C37" s="37" t="s">
        <v>111</v>
      </c>
      <c r="D37" s="28">
        <v>0</v>
      </c>
      <c r="E37" s="28">
        <v>0</v>
      </c>
      <c r="F37" s="28">
        <v>0</v>
      </c>
      <c r="G37" s="28">
        <v>0</v>
      </c>
      <c r="H37" s="28">
        <v>0</v>
      </c>
      <c r="I37" s="28">
        <v>0</v>
      </c>
      <c r="J37" s="28">
        <v>0</v>
      </c>
      <c r="K37" s="28">
        <v>0</v>
      </c>
      <c r="M37" s="36" t="s">
        <v>138</v>
      </c>
      <c r="N37" s="28">
        <v>131</v>
      </c>
      <c r="O37" s="28">
        <v>154</v>
      </c>
      <c r="P37" s="28">
        <v>135</v>
      </c>
      <c r="Q37" s="28">
        <v>193</v>
      </c>
      <c r="R37" s="28">
        <v>252</v>
      </c>
      <c r="S37" s="28">
        <v>278</v>
      </c>
      <c r="T37" s="28">
        <v>273</v>
      </c>
      <c r="U37" s="28">
        <v>184</v>
      </c>
      <c r="W37" s="51"/>
      <c r="X37" s="51"/>
      <c r="Y37" s="51"/>
      <c r="Z37" s="37"/>
    </row>
    <row r="38" spans="1:26" s="28" customFormat="1" ht="12.75" customHeight="1" x14ac:dyDescent="0.2">
      <c r="A38" s="39" t="s">
        <v>170</v>
      </c>
      <c r="B38" s="37" t="s">
        <v>221</v>
      </c>
      <c r="C38" s="37" t="s">
        <v>111</v>
      </c>
      <c r="D38" s="28">
        <f>+D36</f>
        <v>1.1088</v>
      </c>
      <c r="E38" s="28">
        <f t="shared" ref="E38:K38" si="3">+E36</f>
        <v>1.242</v>
      </c>
      <c r="F38" s="28">
        <f t="shared" si="3"/>
        <v>1.2384000000000002</v>
      </c>
      <c r="G38" s="28">
        <f t="shared" si="3"/>
        <v>1.5192000000000001</v>
      </c>
      <c r="H38" s="28">
        <f t="shared" si="3"/>
        <v>1.8431999999999999</v>
      </c>
      <c r="I38" s="28">
        <f t="shared" si="3"/>
        <v>2.0087999999999999</v>
      </c>
      <c r="J38" s="28">
        <f t="shared" si="3"/>
        <v>2.0304000000000002</v>
      </c>
      <c r="K38" s="28">
        <f t="shared" si="3"/>
        <v>1.7532000000000001</v>
      </c>
      <c r="M38" s="36" t="s">
        <v>139</v>
      </c>
      <c r="N38" s="28">
        <v>177</v>
      </c>
      <c r="O38" s="28">
        <v>191</v>
      </c>
      <c r="P38" s="28">
        <v>209</v>
      </c>
      <c r="Q38" s="28">
        <v>229</v>
      </c>
      <c r="R38" s="28">
        <v>260</v>
      </c>
      <c r="S38" s="28">
        <v>280</v>
      </c>
      <c r="T38" s="28">
        <v>291</v>
      </c>
      <c r="U38" s="28">
        <v>303</v>
      </c>
      <c r="W38" s="51"/>
      <c r="X38" s="51"/>
      <c r="Y38" s="51"/>
      <c r="Z38" s="37"/>
    </row>
    <row r="39" spans="1:26" s="28" customFormat="1" ht="12.75" customHeight="1" x14ac:dyDescent="0.2">
      <c r="A39" s="39" t="s">
        <v>218</v>
      </c>
      <c r="B39" s="37" t="s">
        <v>109</v>
      </c>
      <c r="C39" s="37" t="s">
        <v>111</v>
      </c>
      <c r="D39" s="28">
        <f t="shared" ref="D39:J39" si="4">N39*3.6/1000</f>
        <v>3.3155999999999999</v>
      </c>
      <c r="E39" s="28">
        <f t="shared" si="4"/>
        <v>3.1823999999999999</v>
      </c>
      <c r="F39" s="28">
        <f t="shared" si="4"/>
        <v>3.3408000000000002</v>
      </c>
      <c r="G39" s="28">
        <f t="shared" si="4"/>
        <v>3.4668000000000001</v>
      </c>
      <c r="H39" s="28">
        <f t="shared" si="4"/>
        <v>3.6539999999999999</v>
      </c>
      <c r="I39" s="28">
        <f t="shared" si="4"/>
        <v>3.78</v>
      </c>
      <c r="J39" s="28">
        <f t="shared" si="4"/>
        <v>3.9888000000000003</v>
      </c>
      <c r="K39" s="28">
        <f>U39*3.6/1000</f>
        <v>4.0140000000000002</v>
      </c>
      <c r="M39" s="36" t="s">
        <v>144</v>
      </c>
      <c r="N39" s="28">
        <v>921</v>
      </c>
      <c r="O39" s="28">
        <v>884</v>
      </c>
      <c r="P39" s="28">
        <v>928</v>
      </c>
      <c r="Q39" s="28">
        <v>963</v>
      </c>
      <c r="R39" s="28">
        <v>1015</v>
      </c>
      <c r="S39" s="28">
        <v>1050</v>
      </c>
      <c r="T39" s="28">
        <v>1108</v>
      </c>
      <c r="U39" s="28">
        <v>1115</v>
      </c>
      <c r="W39" s="51"/>
      <c r="X39" s="51"/>
      <c r="Y39" s="51"/>
      <c r="Z39" s="37" t="s">
        <v>209</v>
      </c>
    </row>
    <row r="40" spans="1:26" s="28" customFormat="1" ht="15" customHeight="1" x14ac:dyDescent="0.2">
      <c r="A40" s="41" t="s">
        <v>180</v>
      </c>
      <c r="B40" s="37" t="s">
        <v>208</v>
      </c>
      <c r="C40" s="37" t="s">
        <v>111</v>
      </c>
      <c r="D40" s="28">
        <f t="shared" ref="D40:K40" si="5">+N40*3.6/1000</f>
        <v>7.1711999999999998</v>
      </c>
      <c r="E40" s="28">
        <f t="shared" si="5"/>
        <v>6.9588000000000001</v>
      </c>
      <c r="F40" s="28">
        <f t="shared" si="5"/>
        <v>7.9020000000000001</v>
      </c>
      <c r="G40" s="28">
        <f t="shared" si="5"/>
        <v>6.8508000000000004</v>
      </c>
      <c r="H40" s="28">
        <f t="shared" si="5"/>
        <v>6.6744000000000003</v>
      </c>
      <c r="I40" s="28">
        <f t="shared" si="5"/>
        <v>6.0156000000000001</v>
      </c>
      <c r="J40" s="28">
        <f t="shared" si="5"/>
        <v>4.8239999999999998</v>
      </c>
      <c r="K40" s="28">
        <f t="shared" si="5"/>
        <v>5.5620000000000003</v>
      </c>
      <c r="N40" s="28">
        <v>1992</v>
      </c>
      <c r="O40" s="28">
        <v>1933</v>
      </c>
      <c r="P40" s="28">
        <v>2195</v>
      </c>
      <c r="Q40" s="28">
        <v>1903</v>
      </c>
      <c r="R40" s="28">
        <v>1854</v>
      </c>
      <c r="S40" s="28">
        <v>1671</v>
      </c>
      <c r="T40" s="28">
        <v>1340</v>
      </c>
      <c r="U40" s="28">
        <v>1545</v>
      </c>
      <c r="W40" s="51"/>
      <c r="X40" s="51"/>
      <c r="Y40" s="51"/>
      <c r="Z40" s="37"/>
    </row>
    <row r="41" spans="1:26" s="28" customFormat="1" ht="12.75" customHeight="1" x14ac:dyDescent="0.2">
      <c r="A41" s="39" t="s">
        <v>171</v>
      </c>
      <c r="B41" s="37" t="s">
        <v>87</v>
      </c>
      <c r="C41" s="37" t="s">
        <v>111</v>
      </c>
      <c r="D41" s="28">
        <v>0</v>
      </c>
      <c r="E41" s="28">
        <v>0</v>
      </c>
      <c r="F41" s="28">
        <v>0</v>
      </c>
      <c r="G41" s="28">
        <v>0</v>
      </c>
      <c r="H41" s="28">
        <v>0</v>
      </c>
      <c r="I41" s="28">
        <v>0</v>
      </c>
      <c r="J41" s="28">
        <v>0</v>
      </c>
      <c r="K41" s="28">
        <v>0</v>
      </c>
      <c r="W41" s="51"/>
      <c r="X41" s="51"/>
      <c r="Y41" s="51"/>
      <c r="Z41" s="37"/>
    </row>
    <row r="42" spans="1:26" s="28" customFormat="1" ht="12.75" customHeight="1" x14ac:dyDescent="0.2">
      <c r="A42" s="39" t="s">
        <v>172</v>
      </c>
      <c r="B42" s="37" t="s">
        <v>12</v>
      </c>
      <c r="C42" s="37" t="s">
        <v>111</v>
      </c>
      <c r="D42" s="28">
        <v>0</v>
      </c>
      <c r="E42" s="28">
        <v>0</v>
      </c>
      <c r="F42" s="28">
        <v>0</v>
      </c>
      <c r="G42" s="28">
        <v>0</v>
      </c>
      <c r="H42" s="28">
        <v>0</v>
      </c>
      <c r="I42" s="28">
        <v>0</v>
      </c>
      <c r="J42" s="28">
        <v>0</v>
      </c>
      <c r="K42" s="28">
        <v>0</v>
      </c>
      <c r="W42" s="51"/>
      <c r="X42" s="51"/>
      <c r="Y42" s="51"/>
      <c r="Z42" s="37"/>
    </row>
    <row r="43" spans="1:26" s="28" customFormat="1" ht="12.75" customHeight="1" x14ac:dyDescent="0.2">
      <c r="A43" s="39" t="s">
        <v>173</v>
      </c>
      <c r="B43" s="37" t="s">
        <v>31</v>
      </c>
      <c r="C43" s="37" t="s">
        <v>111</v>
      </c>
      <c r="D43" s="28">
        <v>0</v>
      </c>
      <c r="E43" s="28">
        <v>0</v>
      </c>
      <c r="F43" s="28">
        <v>0</v>
      </c>
      <c r="G43" s="28">
        <v>0</v>
      </c>
      <c r="H43" s="28">
        <v>0</v>
      </c>
      <c r="I43" s="28">
        <v>0</v>
      </c>
      <c r="J43" s="28">
        <v>0</v>
      </c>
      <c r="K43" s="28">
        <v>0</v>
      </c>
      <c r="W43" s="51"/>
      <c r="X43" s="51"/>
      <c r="Y43" s="51"/>
      <c r="Z43" s="37"/>
    </row>
    <row r="44" spans="1:26" s="28" customFormat="1" ht="12.75" customHeight="1" x14ac:dyDescent="0.2">
      <c r="A44" s="39" t="s">
        <v>174</v>
      </c>
      <c r="B44" s="37" t="s">
        <v>13</v>
      </c>
      <c r="C44" s="37" t="s">
        <v>111</v>
      </c>
      <c r="D44" s="28">
        <v>0</v>
      </c>
      <c r="E44" s="28">
        <v>0</v>
      </c>
      <c r="F44" s="28">
        <v>0</v>
      </c>
      <c r="G44" s="28">
        <v>0</v>
      </c>
      <c r="H44" s="28">
        <v>0</v>
      </c>
      <c r="I44" s="28">
        <v>0</v>
      </c>
      <c r="J44" s="28">
        <v>0</v>
      </c>
      <c r="K44" s="28">
        <v>0</v>
      </c>
      <c r="N44" s="28">
        <v>37559</v>
      </c>
      <c r="O44" s="28">
        <v>37136</v>
      </c>
      <c r="P44" s="28">
        <v>37450</v>
      </c>
      <c r="Q44" s="28">
        <v>33795</v>
      </c>
      <c r="R44" s="28">
        <v>39906</v>
      </c>
      <c r="S44" s="28">
        <v>39572</v>
      </c>
      <c r="T44" s="28">
        <v>39308</v>
      </c>
      <c r="U44" s="28">
        <v>39486</v>
      </c>
      <c r="W44" s="51"/>
      <c r="X44" s="51"/>
      <c r="Y44" s="51"/>
      <c r="Z44" s="37" t="s">
        <v>142</v>
      </c>
    </row>
    <row r="45" spans="1:26" s="28" customFormat="1" ht="12.75" customHeight="1" x14ac:dyDescent="0.2">
      <c r="A45" s="39" t="s">
        <v>175</v>
      </c>
      <c r="B45" s="37" t="s">
        <v>14</v>
      </c>
      <c r="C45" s="37" t="s">
        <v>111</v>
      </c>
      <c r="D45" s="28">
        <f t="shared" ref="D45:K48" si="6">+N44*3.6/1000</f>
        <v>135.2124</v>
      </c>
      <c r="E45" s="28">
        <f t="shared" si="6"/>
        <v>133.68960000000001</v>
      </c>
      <c r="F45" s="28">
        <f t="shared" si="6"/>
        <v>134.82</v>
      </c>
      <c r="G45" s="28">
        <f t="shared" si="6"/>
        <v>121.66200000000001</v>
      </c>
      <c r="H45" s="28">
        <f t="shared" si="6"/>
        <v>143.66159999999999</v>
      </c>
      <c r="I45" s="28">
        <f t="shared" si="6"/>
        <v>142.45920000000001</v>
      </c>
      <c r="J45" s="28">
        <f t="shared" si="6"/>
        <v>141.50880000000001</v>
      </c>
      <c r="K45" s="28">
        <f t="shared" si="6"/>
        <v>142.14959999999999</v>
      </c>
      <c r="N45" s="28">
        <v>26132</v>
      </c>
      <c r="O45" s="28">
        <v>26119</v>
      </c>
      <c r="P45" s="28">
        <v>25205</v>
      </c>
      <c r="Q45" s="28">
        <v>25560</v>
      </c>
      <c r="R45" s="28">
        <v>24345</v>
      </c>
      <c r="S45" s="28">
        <v>24871</v>
      </c>
      <c r="T45" s="28">
        <v>26370</v>
      </c>
      <c r="U45" s="28">
        <v>22095</v>
      </c>
      <c r="W45" s="51"/>
      <c r="X45" s="51"/>
      <c r="Y45" s="51"/>
      <c r="Z45" s="37" t="s">
        <v>143</v>
      </c>
    </row>
    <row r="46" spans="1:26" s="28" customFormat="1" ht="12.75" customHeight="1" x14ac:dyDescent="0.2">
      <c r="A46" s="39" t="s">
        <v>176</v>
      </c>
      <c r="B46" s="37" t="s">
        <v>15</v>
      </c>
      <c r="C46" s="37" t="s">
        <v>111</v>
      </c>
      <c r="D46" s="28">
        <f t="shared" si="6"/>
        <v>94.075199999999995</v>
      </c>
      <c r="E46" s="28">
        <f t="shared" si="6"/>
        <v>94.028400000000005</v>
      </c>
      <c r="F46" s="28">
        <f t="shared" si="6"/>
        <v>90.738</v>
      </c>
      <c r="G46" s="28">
        <f t="shared" si="6"/>
        <v>92.016000000000005</v>
      </c>
      <c r="H46" s="28">
        <f t="shared" si="6"/>
        <v>87.641999999999996</v>
      </c>
      <c r="I46" s="28">
        <f t="shared" si="6"/>
        <v>89.535600000000002</v>
      </c>
      <c r="J46" s="28">
        <f t="shared" si="6"/>
        <v>94.932000000000002</v>
      </c>
      <c r="K46" s="28">
        <f t="shared" si="6"/>
        <v>79.542000000000002</v>
      </c>
      <c r="N46" s="28">
        <v>37</v>
      </c>
      <c r="O46" s="28">
        <v>54</v>
      </c>
      <c r="P46" s="28">
        <v>94</v>
      </c>
      <c r="Q46" s="28">
        <v>168</v>
      </c>
      <c r="R46" s="28">
        <v>299</v>
      </c>
      <c r="S46" s="28">
        <v>500</v>
      </c>
      <c r="T46" s="28">
        <v>842</v>
      </c>
      <c r="U46" s="28">
        <v>1119</v>
      </c>
      <c r="W46" s="51"/>
      <c r="X46" s="51"/>
      <c r="Y46" s="51"/>
      <c r="Z46" s="37" t="s">
        <v>210</v>
      </c>
    </row>
    <row r="47" spans="1:26" s="28" customFormat="1" ht="12.75" customHeight="1" x14ac:dyDescent="0.2">
      <c r="A47" s="39" t="s">
        <v>177</v>
      </c>
      <c r="B47" s="37" t="s">
        <v>16</v>
      </c>
      <c r="C47" s="37" t="s">
        <v>111</v>
      </c>
      <c r="D47" s="28">
        <f t="shared" si="6"/>
        <v>0.13320000000000001</v>
      </c>
      <c r="E47" s="28">
        <f t="shared" si="6"/>
        <v>0.19440000000000002</v>
      </c>
      <c r="F47" s="28">
        <f t="shared" si="6"/>
        <v>0.33840000000000003</v>
      </c>
      <c r="G47" s="28">
        <f t="shared" si="6"/>
        <v>0.60480000000000012</v>
      </c>
      <c r="H47" s="28">
        <f t="shared" si="6"/>
        <v>1.0764</v>
      </c>
      <c r="I47" s="28">
        <f t="shared" si="6"/>
        <v>1.8</v>
      </c>
      <c r="J47" s="28">
        <f t="shared" si="6"/>
        <v>3.0312000000000001</v>
      </c>
      <c r="K47" s="28">
        <f t="shared" si="6"/>
        <v>4.0284000000000004</v>
      </c>
      <c r="N47" s="28">
        <v>19</v>
      </c>
      <c r="O47" s="28">
        <v>23</v>
      </c>
      <c r="P47" s="28">
        <v>37</v>
      </c>
      <c r="Q47" s="28">
        <v>70</v>
      </c>
      <c r="R47" s="28">
        <v>88</v>
      </c>
      <c r="S47" s="28">
        <v>90</v>
      </c>
      <c r="T47" s="28">
        <v>101</v>
      </c>
      <c r="U47" s="28">
        <v>110</v>
      </c>
      <c r="W47" s="51"/>
      <c r="X47" s="51"/>
      <c r="Y47" s="51"/>
      <c r="Z47" s="37" t="s">
        <v>211</v>
      </c>
    </row>
    <row r="48" spans="1:26" s="28" customFormat="1" ht="12.75" customHeight="1" x14ac:dyDescent="0.2">
      <c r="A48" s="39" t="s">
        <v>178</v>
      </c>
      <c r="B48" s="37" t="s">
        <v>17</v>
      </c>
      <c r="C48" s="37" t="s">
        <v>111</v>
      </c>
      <c r="D48" s="28">
        <f t="shared" si="6"/>
        <v>6.8400000000000002E-2</v>
      </c>
      <c r="E48" s="28">
        <f t="shared" si="6"/>
        <v>8.2799999999999999E-2</v>
      </c>
      <c r="F48" s="28">
        <f t="shared" si="6"/>
        <v>0.13320000000000001</v>
      </c>
      <c r="G48" s="28">
        <f t="shared" si="6"/>
        <v>0.252</v>
      </c>
      <c r="H48" s="28">
        <f t="shared" si="6"/>
        <v>0.31680000000000003</v>
      </c>
      <c r="I48" s="28">
        <f t="shared" si="6"/>
        <v>0.32400000000000001</v>
      </c>
      <c r="J48" s="28">
        <f t="shared" si="6"/>
        <v>0.36360000000000003</v>
      </c>
      <c r="K48" s="28">
        <f t="shared" si="6"/>
        <v>0.39600000000000002</v>
      </c>
      <c r="W48" s="51"/>
      <c r="X48" s="51"/>
      <c r="Y48" s="51"/>
      <c r="Z48" s="37"/>
    </row>
    <row r="49" spans="1:26" s="28" customFormat="1" x14ac:dyDescent="0.2">
      <c r="A49" s="40" t="s">
        <v>179</v>
      </c>
      <c r="B49" s="37"/>
      <c r="C49" s="37"/>
      <c r="Y49" s="37"/>
      <c r="Z49" s="37"/>
    </row>
    <row r="50" spans="1:26" s="28" customFormat="1" x14ac:dyDescent="0.2">
      <c r="A50" s="39" t="s">
        <v>88</v>
      </c>
      <c r="B50" s="37" t="s">
        <v>26</v>
      </c>
      <c r="C50" s="37" t="s">
        <v>30</v>
      </c>
      <c r="Y50" s="37"/>
      <c r="Z50" s="37"/>
    </row>
    <row r="51" spans="1:26" s="28" customFormat="1" x14ac:dyDescent="0.2">
      <c r="A51" s="39" t="s">
        <v>89</v>
      </c>
      <c r="B51" s="37" t="s">
        <v>27</v>
      </c>
      <c r="C51" s="37" t="s">
        <v>30</v>
      </c>
      <c r="Y51" s="37"/>
      <c r="Z51" s="37"/>
    </row>
    <row r="52" spans="1:26" s="28" customFormat="1" x14ac:dyDescent="0.2">
      <c r="A52" s="39" t="s">
        <v>90</v>
      </c>
      <c r="B52" s="37" t="s">
        <v>28</v>
      </c>
      <c r="C52" s="37" t="s">
        <v>30</v>
      </c>
      <c r="Y52" s="37"/>
      <c r="Z52" s="37"/>
    </row>
    <row r="53" spans="1:26" s="28" customFormat="1" x14ac:dyDescent="0.2">
      <c r="A53" s="40" t="s">
        <v>0</v>
      </c>
      <c r="B53" s="37"/>
      <c r="C53" s="37"/>
      <c r="Y53" s="37"/>
      <c r="Z53" s="37"/>
    </row>
    <row r="54" spans="1:26" s="28" customFormat="1" x14ac:dyDescent="0.2">
      <c r="A54" s="39" t="s">
        <v>91</v>
      </c>
      <c r="B54" s="37" t="s">
        <v>46</v>
      </c>
      <c r="C54" s="37" t="s">
        <v>32</v>
      </c>
      <c r="Y54" s="37"/>
      <c r="Z54" s="37"/>
    </row>
    <row r="55" spans="1:26" s="28" customFormat="1" x14ac:dyDescent="0.2">
      <c r="A55" s="39" t="s">
        <v>92</v>
      </c>
      <c r="B55" s="37" t="s">
        <v>47</v>
      </c>
      <c r="C55" s="37" t="s">
        <v>32</v>
      </c>
      <c r="Y55" s="37"/>
      <c r="Z55" s="37"/>
    </row>
    <row r="56" spans="1:26" s="28" customFormat="1" x14ac:dyDescent="0.2">
      <c r="A56" s="39" t="s">
        <v>93</v>
      </c>
      <c r="B56" s="37" t="s">
        <v>48</v>
      </c>
      <c r="C56" s="37" t="s">
        <v>32</v>
      </c>
      <c r="Y56" s="37"/>
      <c r="Z56" s="37"/>
    </row>
    <row r="57" spans="1:26" s="28" customFormat="1" x14ac:dyDescent="0.2">
      <c r="A57" s="39" t="s">
        <v>94</v>
      </c>
      <c r="B57" s="37" t="s">
        <v>49</v>
      </c>
      <c r="C57" s="37" t="s">
        <v>32</v>
      </c>
      <c r="Y57" s="37"/>
      <c r="Z57" s="37"/>
    </row>
    <row r="58" spans="1:26" s="28" customFormat="1" x14ac:dyDescent="0.2">
      <c r="A58" s="39" t="s">
        <v>95</v>
      </c>
      <c r="B58" s="37" t="s">
        <v>36</v>
      </c>
      <c r="C58" s="37" t="s">
        <v>33</v>
      </c>
      <c r="Y58" s="37"/>
      <c r="Z58" s="37"/>
    </row>
    <row r="59" spans="1:26" s="28" customFormat="1" x14ac:dyDescent="0.2">
      <c r="A59" s="39" t="s">
        <v>96</v>
      </c>
      <c r="B59" s="37" t="s">
        <v>34</v>
      </c>
      <c r="C59" s="37" t="s">
        <v>33</v>
      </c>
      <c r="Y59" s="37"/>
      <c r="Z59" s="37"/>
    </row>
    <row r="60" spans="1:26" s="28" customFormat="1" x14ac:dyDescent="0.2">
      <c r="A60" s="39" t="s">
        <v>97</v>
      </c>
      <c r="B60" s="37" t="s">
        <v>35</v>
      </c>
      <c r="C60" s="37" t="s">
        <v>33</v>
      </c>
      <c r="Y60" s="37"/>
      <c r="Z60" s="37"/>
    </row>
    <row r="61" spans="1:26" s="28" customFormat="1" x14ac:dyDescent="0.2">
      <c r="A61" s="40" t="s">
        <v>1</v>
      </c>
      <c r="C61" s="37"/>
      <c r="Y61" s="37"/>
      <c r="Z61" s="37"/>
    </row>
    <row r="62" spans="1:26" s="28" customFormat="1" ht="12.75" customHeight="1" x14ac:dyDescent="0.2">
      <c r="A62" s="39" t="s">
        <v>98</v>
      </c>
      <c r="B62" s="37" t="s">
        <v>185</v>
      </c>
      <c r="C62" s="37" t="s">
        <v>23</v>
      </c>
      <c r="D62" s="28">
        <v>44.676940000000002</v>
      </c>
      <c r="E62" s="28">
        <v>43.509089999999993</v>
      </c>
      <c r="F62" s="28">
        <v>45.027059999999999</v>
      </c>
      <c r="G62" s="28">
        <v>40.973150000000004</v>
      </c>
      <c r="H62" s="28">
        <v>42.241550000000004</v>
      </c>
      <c r="I62" s="28">
        <v>43.181660000000001</v>
      </c>
      <c r="J62" s="28">
        <v>39.265050000000002</v>
      </c>
      <c r="W62" s="51" t="s">
        <v>212</v>
      </c>
      <c r="X62" s="51" t="s">
        <v>149</v>
      </c>
      <c r="Y62" s="27" t="s">
        <v>154</v>
      </c>
      <c r="Z62" s="37" t="s">
        <v>214</v>
      </c>
    </row>
    <row r="63" spans="1:26" s="28" customFormat="1" x14ac:dyDescent="0.2">
      <c r="A63" s="39" t="s">
        <v>99</v>
      </c>
      <c r="B63" s="37" t="s">
        <v>24</v>
      </c>
      <c r="C63" s="37" t="s">
        <v>23</v>
      </c>
      <c r="D63" s="28">
        <v>42.341000000000001</v>
      </c>
      <c r="E63" s="28">
        <v>41.248989999999999</v>
      </c>
      <c r="F63" s="28">
        <v>42.603000000000002</v>
      </c>
      <c r="G63" s="28">
        <v>38.601480000000002</v>
      </c>
      <c r="H63" s="28">
        <v>39.994010000000003</v>
      </c>
      <c r="I63" s="28">
        <v>40.933450000000001</v>
      </c>
      <c r="J63" s="28">
        <v>36.960440000000006</v>
      </c>
      <c r="W63" s="51"/>
      <c r="X63" s="51"/>
      <c r="Y63" s="27" t="s">
        <v>153</v>
      </c>
      <c r="Z63" s="37" t="s">
        <v>213</v>
      </c>
    </row>
    <row r="64" spans="1:26" s="28" customFormat="1" x14ac:dyDescent="0.2">
      <c r="A64" s="39" t="s">
        <v>150</v>
      </c>
      <c r="B64" s="37" t="s">
        <v>25</v>
      </c>
      <c r="C64" s="37" t="s">
        <v>23</v>
      </c>
      <c r="D64" s="28">
        <v>2.82</v>
      </c>
      <c r="E64" s="28">
        <v>2.7205599999999999</v>
      </c>
      <c r="F64" s="28">
        <v>2.91</v>
      </c>
      <c r="G64" s="28">
        <v>2.7271399999999999</v>
      </c>
      <c r="H64" s="28">
        <v>2.8606500000000001</v>
      </c>
      <c r="I64" s="28">
        <v>2.8197800000000002</v>
      </c>
      <c r="J64" s="28">
        <v>2.6664400000000001</v>
      </c>
      <c r="P64" s="26"/>
      <c r="Q64" s="26"/>
      <c r="W64" s="51"/>
      <c r="X64" s="51"/>
      <c r="Y64" s="27" t="s">
        <v>153</v>
      </c>
      <c r="Z64" s="37" t="s">
        <v>215</v>
      </c>
    </row>
    <row r="65" spans="1:26" s="28" customFormat="1" x14ac:dyDescent="0.2">
      <c r="A65" s="39" t="s">
        <v>151</v>
      </c>
      <c r="B65" s="37" t="s">
        <v>186</v>
      </c>
      <c r="C65" s="37" t="s">
        <v>23</v>
      </c>
      <c r="D65" s="28">
        <v>16.516999999999999</v>
      </c>
      <c r="E65" s="28">
        <v>16.31401</v>
      </c>
      <c r="F65" s="28">
        <v>16.204000000000001</v>
      </c>
      <c r="G65" s="28">
        <v>16.025590000000001</v>
      </c>
      <c r="H65" s="28">
        <v>16.140329999999999</v>
      </c>
      <c r="I65" s="28">
        <v>16.050159999999998</v>
      </c>
      <c r="J65" s="28">
        <v>15.94266</v>
      </c>
      <c r="O65" s="26"/>
      <c r="P65" s="26"/>
      <c r="Q65" s="26"/>
      <c r="W65" s="51"/>
      <c r="X65" s="51"/>
      <c r="Y65" s="27" t="s">
        <v>153</v>
      </c>
      <c r="Z65" s="37" t="s">
        <v>216</v>
      </c>
    </row>
    <row r="66" spans="1:26" x14ac:dyDescent="0.2">
      <c r="A66" s="39" t="s">
        <v>100</v>
      </c>
      <c r="B66" s="37" t="s">
        <v>187</v>
      </c>
      <c r="C66" s="37" t="s">
        <v>23</v>
      </c>
      <c r="D66" s="28">
        <v>2.2669999999999999</v>
      </c>
      <c r="E66" s="28">
        <v>2.1950500000000002</v>
      </c>
      <c r="F66" s="28">
        <v>2.355</v>
      </c>
      <c r="G66" s="28">
        <v>2.3049499999999998</v>
      </c>
      <c r="H66" s="28">
        <v>2.1829299999999998</v>
      </c>
      <c r="I66" s="28">
        <v>2.18344</v>
      </c>
      <c r="J66" s="28">
        <v>2.2362700000000002</v>
      </c>
      <c r="O66" s="28"/>
      <c r="W66" s="51"/>
      <c r="X66" s="51"/>
      <c r="Y66" s="27" t="s">
        <v>152</v>
      </c>
      <c r="Z66" s="37" t="s">
        <v>217</v>
      </c>
    </row>
    <row r="67" spans="1:26" x14ac:dyDescent="0.2">
      <c r="C67" s="28"/>
      <c r="E67" s="26"/>
      <c r="F67" s="26"/>
      <c r="G67" s="26"/>
      <c r="H67" s="26"/>
      <c r="I67" s="26"/>
      <c r="J67" s="26"/>
      <c r="K67" s="26"/>
      <c r="L67" s="26"/>
      <c r="M67" s="26"/>
      <c r="N67" s="26"/>
    </row>
    <row r="68" spans="1:26" x14ac:dyDescent="0.2">
      <c r="C68" s="28"/>
      <c r="E68" s="26"/>
      <c r="F68" s="26"/>
      <c r="G68" s="26"/>
      <c r="H68" s="26"/>
      <c r="I68" s="26"/>
      <c r="J68" s="26"/>
      <c r="K68" s="26"/>
      <c r="L68" s="26"/>
      <c r="M68" s="26"/>
      <c r="N68" s="26"/>
    </row>
    <row r="69" spans="1:26" x14ac:dyDescent="0.2">
      <c r="C69" s="28"/>
      <c r="E69" s="26"/>
      <c r="F69" s="26"/>
      <c r="G69" s="26"/>
      <c r="H69" s="26"/>
      <c r="I69" s="26"/>
      <c r="J69" s="26"/>
      <c r="K69" s="26"/>
      <c r="L69" s="26"/>
      <c r="M69" s="26"/>
      <c r="N69" s="26"/>
    </row>
    <row r="70" spans="1:26" x14ac:dyDescent="0.2">
      <c r="B70" s="26"/>
      <c r="C70" s="28"/>
      <c r="L70" s="26"/>
      <c r="M70" s="26" t="s">
        <v>146</v>
      </c>
      <c r="N70" s="26"/>
    </row>
    <row r="71" spans="1:26" x14ac:dyDescent="0.2">
      <c r="B71" s="26"/>
      <c r="C71" s="28"/>
      <c r="L71" s="26"/>
      <c r="M71" s="26" t="s">
        <v>148</v>
      </c>
      <c r="N71" s="26"/>
    </row>
    <row r="72" spans="1:26" x14ac:dyDescent="0.2">
      <c r="B72" s="26"/>
      <c r="C72" s="28"/>
      <c r="L72" s="26"/>
      <c r="M72" s="26" t="s">
        <v>147</v>
      </c>
      <c r="N72" s="26"/>
    </row>
    <row r="73" spans="1:26" x14ac:dyDescent="0.2">
      <c r="C73" s="28"/>
      <c r="L73" s="26"/>
      <c r="M73" s="31">
        <v>2008</v>
      </c>
      <c r="N73" s="31">
        <v>2009</v>
      </c>
      <c r="O73" s="31">
        <v>2010</v>
      </c>
      <c r="P73" s="31">
        <v>2011</v>
      </c>
      <c r="Q73" s="31">
        <v>2012</v>
      </c>
      <c r="R73" s="29">
        <v>2013</v>
      </c>
      <c r="S73" s="29">
        <v>2014</v>
      </c>
      <c r="T73" s="31">
        <v>2015</v>
      </c>
    </row>
    <row r="74" spans="1:26" x14ac:dyDescent="0.2">
      <c r="C74" s="28"/>
      <c r="L74" s="26"/>
      <c r="M74" s="28">
        <f>100/100.193*100</f>
        <v>99.807371772479115</v>
      </c>
      <c r="N74" s="26">
        <f>100/100.678*100</f>
        <v>99.326565883311162</v>
      </c>
      <c r="O74" s="26">
        <v>100</v>
      </c>
      <c r="P74" s="26">
        <v>100.19199999999999</v>
      </c>
      <c r="Q74" s="26">
        <v>99.519000000000005</v>
      </c>
      <c r="R74" s="26">
        <v>99.325999999999993</v>
      </c>
      <c r="S74" s="26">
        <v>99.325999999999993</v>
      </c>
      <c r="T74" s="26">
        <v>98.171000000000006</v>
      </c>
    </row>
    <row r="75" spans="1:26" x14ac:dyDescent="0.2">
      <c r="C75" s="28"/>
      <c r="L75" s="26"/>
      <c r="M75" s="28">
        <f>+M74/100</f>
        <v>0.99807371772479114</v>
      </c>
      <c r="N75" s="28">
        <f t="shared" ref="N75:T75" si="7">+N74/100</f>
        <v>0.99326565883311158</v>
      </c>
      <c r="O75" s="28">
        <f t="shared" si="7"/>
        <v>1</v>
      </c>
      <c r="P75" s="28">
        <f t="shared" si="7"/>
        <v>1.0019199999999999</v>
      </c>
      <c r="Q75" s="28">
        <f t="shared" si="7"/>
        <v>0.99519000000000002</v>
      </c>
      <c r="R75" s="28">
        <f t="shared" si="7"/>
        <v>0.99325999999999992</v>
      </c>
      <c r="S75" s="28">
        <f t="shared" si="7"/>
        <v>0.99325999999999992</v>
      </c>
      <c r="T75" s="28">
        <f t="shared" si="7"/>
        <v>0.98171000000000008</v>
      </c>
    </row>
    <row r="76" spans="1:26" x14ac:dyDescent="0.2">
      <c r="F76" s="26"/>
      <c r="G76" s="26"/>
      <c r="H76" s="26"/>
      <c r="I76" s="26"/>
      <c r="J76" s="26"/>
      <c r="K76" s="26"/>
      <c r="L76" s="26"/>
      <c r="M76" s="26"/>
      <c r="N76" s="26"/>
    </row>
  </sheetData>
  <mergeCells count="13">
    <mergeCell ref="Y24:Y28"/>
    <mergeCell ref="W35:W48"/>
    <mergeCell ref="X35:X48"/>
    <mergeCell ref="X62:X66"/>
    <mergeCell ref="W3:W7"/>
    <mergeCell ref="X3:X7"/>
    <mergeCell ref="Y3:Y7"/>
    <mergeCell ref="W11:W28"/>
    <mergeCell ref="X11:X28"/>
    <mergeCell ref="W62:W66"/>
    <mergeCell ref="Y35:Y48"/>
    <mergeCell ref="Y11:Y16"/>
    <mergeCell ref="Y17:Y22"/>
  </mergeCells>
  <hyperlinks>
    <hyperlink ref="X62" r:id="rId1"/>
    <hyperlink ref="X8" r:id="rId2"/>
  </hyperlinks>
  <pageMargins left="0.78700000000000003" right="0.78700000000000003" top="0.98399999999999999" bottom="0.98399999999999999"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75"/>
  <sheetViews>
    <sheetView zoomScale="115" zoomScaleNormal="115" workbookViewId="0">
      <pane xSplit="1" ySplit="1" topLeftCell="B2" activePane="bottomRight" state="frozen"/>
      <selection pane="topRight" activeCell="B1" sqref="B1"/>
      <selection pane="bottomLeft" activeCell="A3" sqref="A3"/>
      <selection pane="bottomRight" activeCell="B7" sqref="B7"/>
    </sheetView>
  </sheetViews>
  <sheetFormatPr defaultColWidth="9.140625" defaultRowHeight="12.75" x14ac:dyDescent="0.2"/>
  <cols>
    <col min="1" max="1" width="53.140625" style="26" bestFit="1" customWidth="1"/>
    <col min="2" max="2" width="17.42578125" style="26" bestFit="1" customWidth="1"/>
    <col min="3" max="12" width="9.140625" style="28" customWidth="1"/>
    <col min="13" max="16384" width="9.140625" style="26"/>
  </cols>
  <sheetData>
    <row r="1" spans="1:12" s="29" customFormat="1" ht="15" customHeight="1" x14ac:dyDescent="0.2">
      <c r="A1" s="29" t="s">
        <v>69</v>
      </c>
      <c r="B1" s="30" t="s">
        <v>3</v>
      </c>
      <c r="C1" s="31">
        <v>2010</v>
      </c>
      <c r="D1" s="31">
        <v>2015</v>
      </c>
      <c r="E1" s="31">
        <v>2020</v>
      </c>
      <c r="F1" s="31">
        <v>2025</v>
      </c>
      <c r="G1" s="31">
        <v>2030</v>
      </c>
      <c r="H1" s="31">
        <v>2035</v>
      </c>
      <c r="I1" s="31">
        <v>2040</v>
      </c>
      <c r="J1" s="31">
        <v>2045</v>
      </c>
      <c r="K1" s="31">
        <v>2050</v>
      </c>
      <c r="L1" s="31"/>
    </row>
    <row r="2" spans="1:12" ht="12.75" customHeight="1" x14ac:dyDescent="0.2">
      <c r="A2" s="53" t="s">
        <v>72</v>
      </c>
      <c r="B2" s="37" t="s">
        <v>30</v>
      </c>
    </row>
    <row r="3" spans="1:12" x14ac:dyDescent="0.2">
      <c r="A3" s="53" t="s">
        <v>112</v>
      </c>
      <c r="B3" s="37" t="s">
        <v>30</v>
      </c>
    </row>
    <row r="4" spans="1:12" x14ac:dyDescent="0.2">
      <c r="A4" s="53" t="s">
        <v>73</v>
      </c>
      <c r="B4" s="37" t="s">
        <v>30</v>
      </c>
    </row>
    <row r="5" spans="1:12" x14ac:dyDescent="0.2">
      <c r="A5" s="53" t="s">
        <v>74</v>
      </c>
      <c r="B5" s="37" t="s">
        <v>30</v>
      </c>
    </row>
    <row r="6" spans="1:12" x14ac:dyDescent="0.2">
      <c r="A6" s="53" t="s">
        <v>76</v>
      </c>
      <c r="B6" s="37" t="s">
        <v>30</v>
      </c>
    </row>
    <row r="7" spans="1:12" x14ac:dyDescent="0.2">
      <c r="A7" s="53" t="s">
        <v>77</v>
      </c>
      <c r="B7" s="37" t="s">
        <v>9</v>
      </c>
      <c r="C7" s="33"/>
      <c r="D7" s="33"/>
      <c r="E7" s="33"/>
      <c r="F7" s="33"/>
      <c r="G7" s="33"/>
      <c r="H7" s="33"/>
      <c r="I7" s="33"/>
      <c r="J7" s="33"/>
      <c r="K7" s="33"/>
    </row>
    <row r="8" spans="1:12" x14ac:dyDescent="0.2">
      <c r="A8" s="53" t="s">
        <v>75</v>
      </c>
      <c r="B8" s="37" t="s">
        <v>9</v>
      </c>
      <c r="E8" s="34"/>
    </row>
    <row r="9" spans="1:12" x14ac:dyDescent="0.2">
      <c r="A9" s="54" t="s">
        <v>203</v>
      </c>
      <c r="B9" s="37"/>
      <c r="E9" s="34"/>
    </row>
    <row r="10" spans="1:12" ht="15" customHeight="1" x14ac:dyDescent="0.2">
      <c r="A10" s="53" t="s">
        <v>78</v>
      </c>
      <c r="B10" s="37" t="s">
        <v>111</v>
      </c>
      <c r="I10" s="35"/>
      <c r="J10" s="35"/>
      <c r="K10" s="35"/>
    </row>
    <row r="11" spans="1:12" x14ac:dyDescent="0.2">
      <c r="A11" s="53" t="s">
        <v>79</v>
      </c>
      <c r="B11" s="37" t="s">
        <v>111</v>
      </c>
    </row>
    <row r="12" spans="1:12" ht="15" customHeight="1" x14ac:dyDescent="0.2">
      <c r="A12" s="53" t="s">
        <v>80</v>
      </c>
      <c r="B12" s="37" t="s">
        <v>111</v>
      </c>
    </row>
    <row r="13" spans="1:12" x14ac:dyDescent="0.2">
      <c r="A13" s="53" t="s">
        <v>81</v>
      </c>
      <c r="B13" s="37" t="s">
        <v>111</v>
      </c>
    </row>
    <row r="14" spans="1:12" x14ac:dyDescent="0.2">
      <c r="A14" s="53" t="s">
        <v>124</v>
      </c>
      <c r="B14" s="37" t="s">
        <v>111</v>
      </c>
    </row>
    <row r="15" spans="1:12" x14ac:dyDescent="0.2">
      <c r="A15" s="53" t="s">
        <v>131</v>
      </c>
      <c r="B15" s="37" t="s">
        <v>111</v>
      </c>
    </row>
    <row r="16" spans="1:12" x14ac:dyDescent="0.2">
      <c r="A16" s="53" t="s">
        <v>82</v>
      </c>
      <c r="B16" s="37" t="s">
        <v>111</v>
      </c>
      <c r="I16" s="35"/>
      <c r="J16" s="35"/>
      <c r="K16" s="35"/>
    </row>
    <row r="17" spans="1:2" x14ac:dyDescent="0.2">
      <c r="A17" s="53" t="s">
        <v>83</v>
      </c>
      <c r="B17" s="37" t="s">
        <v>111</v>
      </c>
    </row>
    <row r="18" spans="1:2" ht="15" customHeight="1" x14ac:dyDescent="0.2">
      <c r="A18" s="53" t="s">
        <v>84</v>
      </c>
      <c r="B18" s="37" t="s">
        <v>111</v>
      </c>
    </row>
    <row r="19" spans="1:2" x14ac:dyDescent="0.2">
      <c r="A19" s="53" t="s">
        <v>85</v>
      </c>
      <c r="B19" s="37" t="s">
        <v>111</v>
      </c>
    </row>
    <row r="20" spans="1:2" s="28" customFormat="1" x14ac:dyDescent="0.2">
      <c r="A20" s="53" t="s">
        <v>86</v>
      </c>
      <c r="B20" s="37" t="s">
        <v>111</v>
      </c>
    </row>
    <row r="21" spans="1:2" s="28" customFormat="1" x14ac:dyDescent="0.2">
      <c r="A21" s="53" t="s">
        <v>115</v>
      </c>
      <c r="B21" s="37" t="s">
        <v>111</v>
      </c>
    </row>
    <row r="22" spans="1:2" s="28" customFormat="1" x14ac:dyDescent="0.2">
      <c r="A22" s="54" t="s">
        <v>155</v>
      </c>
      <c r="B22" s="37"/>
    </row>
    <row r="23" spans="1:2" s="28" customFormat="1" ht="15" customHeight="1" x14ac:dyDescent="0.2">
      <c r="A23" s="53" t="s">
        <v>156</v>
      </c>
      <c r="B23" s="37" t="s">
        <v>111</v>
      </c>
    </row>
    <row r="24" spans="1:2" s="28" customFormat="1" x14ac:dyDescent="0.2">
      <c r="A24" s="53" t="s">
        <v>157</v>
      </c>
      <c r="B24" s="37" t="s">
        <v>111</v>
      </c>
    </row>
    <row r="25" spans="1:2" s="28" customFormat="1" x14ac:dyDescent="0.2">
      <c r="A25" s="53" t="s">
        <v>158</v>
      </c>
      <c r="B25" s="37" t="s">
        <v>111</v>
      </c>
    </row>
    <row r="26" spans="1:2" s="28" customFormat="1" ht="15" customHeight="1" x14ac:dyDescent="0.2">
      <c r="A26" s="53" t="s">
        <v>159</v>
      </c>
      <c r="B26" s="37" t="s">
        <v>111</v>
      </c>
    </row>
    <row r="27" spans="1:2" s="28" customFormat="1" x14ac:dyDescent="0.2">
      <c r="A27" s="53" t="s">
        <v>160</v>
      </c>
      <c r="B27" s="37" t="s">
        <v>111</v>
      </c>
    </row>
    <row r="28" spans="1:2" s="28" customFormat="1" x14ac:dyDescent="0.2">
      <c r="A28" s="53" t="s">
        <v>161</v>
      </c>
      <c r="B28" s="37" t="s">
        <v>111</v>
      </c>
    </row>
    <row r="29" spans="1:2" s="28" customFormat="1" x14ac:dyDescent="0.2">
      <c r="A29" s="53" t="s">
        <v>162</v>
      </c>
      <c r="B29" s="37" t="s">
        <v>111</v>
      </c>
    </row>
    <row r="30" spans="1:2" s="28" customFormat="1" x14ac:dyDescent="0.2">
      <c r="A30" s="53" t="s">
        <v>163</v>
      </c>
      <c r="B30" s="37" t="s">
        <v>111</v>
      </c>
    </row>
    <row r="31" spans="1:2" s="28" customFormat="1" x14ac:dyDescent="0.2">
      <c r="A31" s="53" t="s">
        <v>164</v>
      </c>
      <c r="B31" s="37" t="s">
        <v>111</v>
      </c>
    </row>
    <row r="32" spans="1:2" s="28" customFormat="1" x14ac:dyDescent="0.2">
      <c r="A32" s="53" t="s">
        <v>165</v>
      </c>
      <c r="B32" s="37" t="s">
        <v>111</v>
      </c>
    </row>
    <row r="33" spans="1:2" s="28" customFormat="1" x14ac:dyDescent="0.2">
      <c r="A33" s="54" t="s">
        <v>166</v>
      </c>
      <c r="B33" s="37"/>
    </row>
    <row r="34" spans="1:2" s="28" customFormat="1" ht="15" customHeight="1" x14ac:dyDescent="0.2">
      <c r="A34" s="53" t="s">
        <v>167</v>
      </c>
      <c r="B34" s="37" t="s">
        <v>111</v>
      </c>
    </row>
    <row r="35" spans="1:2" s="28" customFormat="1" ht="12.75" customHeight="1" x14ac:dyDescent="0.2">
      <c r="A35" s="53" t="s">
        <v>168</v>
      </c>
      <c r="B35" s="37" t="s">
        <v>111</v>
      </c>
    </row>
    <row r="36" spans="1:2" s="28" customFormat="1" ht="12.75" customHeight="1" x14ac:dyDescent="0.2">
      <c r="A36" s="53" t="s">
        <v>169</v>
      </c>
      <c r="B36" s="37" t="s">
        <v>111</v>
      </c>
    </row>
    <row r="37" spans="1:2" s="28" customFormat="1" ht="12.75" customHeight="1" x14ac:dyDescent="0.2">
      <c r="A37" s="53" t="s">
        <v>170</v>
      </c>
      <c r="B37" s="37" t="s">
        <v>111</v>
      </c>
    </row>
    <row r="38" spans="1:2" s="28" customFormat="1" ht="12.75" customHeight="1" x14ac:dyDescent="0.2">
      <c r="A38" s="53" t="s">
        <v>218</v>
      </c>
      <c r="B38" s="37" t="s">
        <v>111</v>
      </c>
    </row>
    <row r="39" spans="1:2" s="28" customFormat="1" ht="15" customHeight="1" x14ac:dyDescent="0.2">
      <c r="A39" s="53" t="s">
        <v>180</v>
      </c>
      <c r="B39" s="37" t="s">
        <v>111</v>
      </c>
    </row>
    <row r="40" spans="1:2" s="28" customFormat="1" ht="12.75" customHeight="1" x14ac:dyDescent="0.2">
      <c r="A40" s="53" t="s">
        <v>171</v>
      </c>
      <c r="B40" s="37" t="s">
        <v>111</v>
      </c>
    </row>
    <row r="41" spans="1:2" s="28" customFormat="1" ht="12.75" customHeight="1" x14ac:dyDescent="0.2">
      <c r="A41" s="53" t="s">
        <v>172</v>
      </c>
      <c r="B41" s="37" t="s">
        <v>111</v>
      </c>
    </row>
    <row r="42" spans="1:2" s="28" customFormat="1" ht="12.75" customHeight="1" x14ac:dyDescent="0.2">
      <c r="A42" s="53" t="s">
        <v>173</v>
      </c>
      <c r="B42" s="37" t="s">
        <v>111</v>
      </c>
    </row>
    <row r="43" spans="1:2" s="28" customFormat="1" ht="12.75" customHeight="1" x14ac:dyDescent="0.2">
      <c r="A43" s="53" t="s">
        <v>174</v>
      </c>
      <c r="B43" s="37" t="s">
        <v>111</v>
      </c>
    </row>
    <row r="44" spans="1:2" s="28" customFormat="1" ht="12.75" customHeight="1" x14ac:dyDescent="0.2">
      <c r="A44" s="53" t="s">
        <v>175</v>
      </c>
      <c r="B44" s="37" t="s">
        <v>111</v>
      </c>
    </row>
    <row r="45" spans="1:2" s="28" customFormat="1" ht="12.75" customHeight="1" x14ac:dyDescent="0.2">
      <c r="A45" s="53" t="s">
        <v>176</v>
      </c>
      <c r="B45" s="37" t="s">
        <v>111</v>
      </c>
    </row>
    <row r="46" spans="1:2" s="28" customFormat="1" ht="12.75" customHeight="1" x14ac:dyDescent="0.2">
      <c r="A46" s="53" t="s">
        <v>177</v>
      </c>
      <c r="B46" s="37" t="s">
        <v>111</v>
      </c>
    </row>
    <row r="47" spans="1:2" s="28" customFormat="1" ht="12.75" customHeight="1" x14ac:dyDescent="0.2">
      <c r="A47" s="53" t="s">
        <v>178</v>
      </c>
      <c r="B47" s="37" t="s">
        <v>111</v>
      </c>
    </row>
    <row r="48" spans="1:2" s="28" customFormat="1" x14ac:dyDescent="0.2">
      <c r="A48" s="54" t="s">
        <v>179</v>
      </c>
      <c r="B48" s="37"/>
    </row>
    <row r="49" spans="1:2" s="28" customFormat="1" x14ac:dyDescent="0.2">
      <c r="A49" s="53" t="s">
        <v>88</v>
      </c>
      <c r="B49" s="37" t="s">
        <v>30</v>
      </c>
    </row>
    <row r="50" spans="1:2" s="28" customFormat="1" x14ac:dyDescent="0.2">
      <c r="A50" s="53" t="s">
        <v>89</v>
      </c>
      <c r="B50" s="37" t="s">
        <v>30</v>
      </c>
    </row>
    <row r="51" spans="1:2" s="28" customFormat="1" x14ac:dyDescent="0.2">
      <c r="A51" s="53" t="s">
        <v>90</v>
      </c>
      <c r="B51" s="37" t="s">
        <v>30</v>
      </c>
    </row>
    <row r="52" spans="1:2" s="28" customFormat="1" x14ac:dyDescent="0.2">
      <c r="A52" s="54" t="s">
        <v>0</v>
      </c>
      <c r="B52" s="37"/>
    </row>
    <row r="53" spans="1:2" s="28" customFormat="1" x14ac:dyDescent="0.2">
      <c r="A53" s="53" t="s">
        <v>91</v>
      </c>
      <c r="B53" s="37" t="s">
        <v>32</v>
      </c>
    </row>
    <row r="54" spans="1:2" s="28" customFormat="1" x14ac:dyDescent="0.2">
      <c r="A54" s="53" t="s">
        <v>92</v>
      </c>
      <c r="B54" s="37" t="s">
        <v>32</v>
      </c>
    </row>
    <row r="55" spans="1:2" s="28" customFormat="1" x14ac:dyDescent="0.2">
      <c r="A55" s="53" t="s">
        <v>93</v>
      </c>
      <c r="B55" s="37" t="s">
        <v>32</v>
      </c>
    </row>
    <row r="56" spans="1:2" s="28" customFormat="1" x14ac:dyDescent="0.2">
      <c r="A56" s="53" t="s">
        <v>94</v>
      </c>
      <c r="B56" s="37" t="s">
        <v>32</v>
      </c>
    </row>
    <row r="57" spans="1:2" s="28" customFormat="1" x14ac:dyDescent="0.2">
      <c r="A57" s="53" t="s">
        <v>95</v>
      </c>
      <c r="B57" s="37" t="s">
        <v>33</v>
      </c>
    </row>
    <row r="58" spans="1:2" s="28" customFormat="1" x14ac:dyDescent="0.2">
      <c r="A58" s="53" t="s">
        <v>96</v>
      </c>
      <c r="B58" s="37" t="s">
        <v>33</v>
      </c>
    </row>
    <row r="59" spans="1:2" s="28" customFormat="1" x14ac:dyDescent="0.2">
      <c r="A59" s="53" t="s">
        <v>97</v>
      </c>
      <c r="B59" s="37" t="s">
        <v>33</v>
      </c>
    </row>
    <row r="60" spans="1:2" s="28" customFormat="1" x14ac:dyDescent="0.2">
      <c r="A60" s="54" t="s">
        <v>1</v>
      </c>
      <c r="B60" s="37"/>
    </row>
    <row r="61" spans="1:2" s="28" customFormat="1" ht="12.75" customHeight="1" x14ac:dyDescent="0.2">
      <c r="A61" s="53" t="s">
        <v>98</v>
      </c>
      <c r="B61" s="37" t="s">
        <v>23</v>
      </c>
    </row>
    <row r="62" spans="1:2" s="28" customFormat="1" x14ac:dyDescent="0.2">
      <c r="A62" s="53" t="s">
        <v>99</v>
      </c>
      <c r="B62" s="37" t="s">
        <v>23</v>
      </c>
    </row>
    <row r="63" spans="1:2" s="28" customFormat="1" x14ac:dyDescent="0.2">
      <c r="A63" s="53" t="s">
        <v>150</v>
      </c>
      <c r="B63" s="37" t="s">
        <v>23</v>
      </c>
    </row>
    <row r="64" spans="1:2" s="28" customFormat="1" x14ac:dyDescent="0.2">
      <c r="A64" s="53" t="s">
        <v>151</v>
      </c>
      <c r="B64" s="37" t="s">
        <v>23</v>
      </c>
    </row>
    <row r="65" spans="1:12" x14ac:dyDescent="0.2">
      <c r="A65" s="53" t="s">
        <v>100</v>
      </c>
      <c r="B65" s="37" t="s">
        <v>23</v>
      </c>
    </row>
    <row r="66" spans="1:12" x14ac:dyDescent="0.2">
      <c r="B66" s="28"/>
      <c r="D66" s="26"/>
      <c r="E66" s="26"/>
      <c r="F66" s="26"/>
      <c r="G66" s="26"/>
      <c r="H66" s="26"/>
      <c r="I66" s="26"/>
      <c r="J66" s="26"/>
      <c r="K66" s="26"/>
      <c r="L66" s="26"/>
    </row>
    <row r="67" spans="1:12" x14ac:dyDescent="0.2">
      <c r="B67" s="28"/>
      <c r="D67" s="26"/>
      <c r="E67" s="26"/>
      <c r="F67" s="26"/>
      <c r="G67" s="26"/>
      <c r="H67" s="26"/>
      <c r="I67" s="26"/>
      <c r="J67" s="26"/>
      <c r="K67" s="26"/>
      <c r="L67" s="26"/>
    </row>
    <row r="68" spans="1:12" x14ac:dyDescent="0.2">
      <c r="B68" s="28"/>
      <c r="D68" s="26"/>
      <c r="E68" s="26"/>
      <c r="F68" s="26"/>
      <c r="G68" s="26"/>
      <c r="H68" s="26"/>
      <c r="I68" s="26"/>
      <c r="J68" s="26"/>
      <c r="K68" s="26"/>
      <c r="L68" s="26"/>
    </row>
    <row r="69" spans="1:12" x14ac:dyDescent="0.2">
      <c r="B69" s="28"/>
      <c r="L69" s="26"/>
    </row>
    <row r="70" spans="1:12" x14ac:dyDescent="0.2">
      <c r="B70" s="28"/>
      <c r="L70" s="26"/>
    </row>
    <row r="71" spans="1:12" x14ac:dyDescent="0.2">
      <c r="B71" s="28"/>
      <c r="L71" s="26"/>
    </row>
    <row r="72" spans="1:12" x14ac:dyDescent="0.2">
      <c r="B72" s="28"/>
      <c r="L72" s="26"/>
    </row>
    <row r="73" spans="1:12" x14ac:dyDescent="0.2">
      <c r="B73" s="28"/>
      <c r="L73" s="26"/>
    </row>
    <row r="74" spans="1:12" x14ac:dyDescent="0.2">
      <c r="B74" s="28"/>
      <c r="L74" s="26"/>
    </row>
    <row r="75" spans="1:12" x14ac:dyDescent="0.2">
      <c r="E75" s="26"/>
      <c r="F75" s="26"/>
      <c r="G75" s="26"/>
      <c r="H75" s="26"/>
      <c r="I75" s="26"/>
      <c r="J75" s="26"/>
      <c r="K75" s="26"/>
      <c r="L75" s="26"/>
    </row>
  </sheetData>
  <pageMargins left="0.78700000000000003" right="0.78700000000000003" top="0.98399999999999999" bottom="0.98399999999999999"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15" zoomScaleNormal="115" workbookViewId="0">
      <pane xSplit="1" ySplit="1" topLeftCell="B2" activePane="bottomRight" state="frozen"/>
      <selection activeCell="D32" sqref="C32:D33"/>
      <selection pane="topRight" activeCell="D32" sqref="C32:D33"/>
      <selection pane="bottomLeft" activeCell="D32" sqref="C32:D33"/>
      <selection pane="bottomRight" activeCell="D32" sqref="C32:D33"/>
    </sheetView>
  </sheetViews>
  <sheetFormatPr defaultColWidth="9.140625" defaultRowHeight="12.75" x14ac:dyDescent="0.2"/>
  <cols>
    <col min="1" max="1" width="53.140625" style="26" bestFit="1" customWidth="1"/>
    <col min="2" max="2" width="17.42578125" style="26" bestFit="1" customWidth="1"/>
    <col min="3" max="12" width="9.140625" style="28" customWidth="1"/>
    <col min="13" max="16384" width="9.140625" style="26"/>
  </cols>
  <sheetData>
    <row r="1" spans="1:12" s="29" customFormat="1" ht="15" customHeight="1" x14ac:dyDescent="0.2">
      <c r="A1" s="29" t="s">
        <v>69</v>
      </c>
      <c r="B1" s="30" t="s">
        <v>3</v>
      </c>
      <c r="C1" s="31">
        <v>2010</v>
      </c>
      <c r="D1" s="31">
        <v>2015</v>
      </c>
      <c r="E1" s="31">
        <v>2020</v>
      </c>
      <c r="F1" s="31">
        <v>2025</v>
      </c>
      <c r="G1" s="31">
        <v>2030</v>
      </c>
      <c r="H1" s="31">
        <v>2035</v>
      </c>
      <c r="I1" s="31">
        <v>2040</v>
      </c>
      <c r="J1" s="31">
        <v>2045</v>
      </c>
      <c r="K1" s="31">
        <v>2050</v>
      </c>
      <c r="L1" s="31"/>
    </row>
    <row r="2" spans="1:12" ht="12.75" customHeight="1" x14ac:dyDescent="0.2">
      <c r="A2" s="53" t="s">
        <v>72</v>
      </c>
      <c r="B2" s="37" t="s">
        <v>30</v>
      </c>
    </row>
    <row r="3" spans="1:12" x14ac:dyDescent="0.2">
      <c r="A3" s="53" t="s">
        <v>112</v>
      </c>
      <c r="B3" s="37" t="s">
        <v>30</v>
      </c>
    </row>
    <row r="4" spans="1:12" x14ac:dyDescent="0.2">
      <c r="A4" s="53" t="s">
        <v>73</v>
      </c>
      <c r="B4" s="37" t="s">
        <v>30</v>
      </c>
    </row>
    <row r="5" spans="1:12" x14ac:dyDescent="0.2">
      <c r="A5" s="53" t="s">
        <v>74</v>
      </c>
      <c r="B5" s="37" t="s">
        <v>30</v>
      </c>
    </row>
    <row r="6" spans="1:12" x14ac:dyDescent="0.2">
      <c r="A6" s="53" t="s">
        <v>76</v>
      </c>
      <c r="B6" s="37" t="s">
        <v>30</v>
      </c>
    </row>
    <row r="7" spans="1:12" x14ac:dyDescent="0.2">
      <c r="A7" s="53" t="s">
        <v>77</v>
      </c>
      <c r="B7" s="37" t="s">
        <v>9</v>
      </c>
      <c r="C7" s="33"/>
      <c r="D7" s="33"/>
      <c r="E7" s="33"/>
      <c r="F7" s="33"/>
      <c r="G7" s="33"/>
      <c r="H7" s="33"/>
      <c r="I7" s="33"/>
      <c r="J7" s="33"/>
      <c r="K7" s="33"/>
    </row>
    <row r="8" spans="1:12" x14ac:dyDescent="0.2">
      <c r="A8" s="53" t="s">
        <v>75</v>
      </c>
      <c r="B8" s="37" t="s">
        <v>9</v>
      </c>
      <c r="E8" s="34"/>
    </row>
    <row r="9" spans="1:12" x14ac:dyDescent="0.2">
      <c r="A9" s="54" t="s">
        <v>203</v>
      </c>
      <c r="B9" s="37"/>
      <c r="E9" s="34"/>
    </row>
    <row r="10" spans="1:12" ht="15" customHeight="1" x14ac:dyDescent="0.2">
      <c r="A10" s="53" t="s">
        <v>78</v>
      </c>
      <c r="B10" s="37" t="s">
        <v>111</v>
      </c>
      <c r="I10" s="35"/>
      <c r="J10" s="35"/>
      <c r="K10" s="35"/>
    </row>
    <row r="11" spans="1:12" x14ac:dyDescent="0.2">
      <c r="A11" s="53" t="s">
        <v>79</v>
      </c>
      <c r="B11" s="37" t="s">
        <v>111</v>
      </c>
    </row>
    <row r="12" spans="1:12" ht="15" customHeight="1" x14ac:dyDescent="0.2">
      <c r="A12" s="53" t="s">
        <v>80</v>
      </c>
      <c r="B12" s="37" t="s">
        <v>111</v>
      </c>
    </row>
    <row r="13" spans="1:12" x14ac:dyDescent="0.2">
      <c r="A13" s="53" t="s">
        <v>81</v>
      </c>
      <c r="B13" s="37" t="s">
        <v>111</v>
      </c>
    </row>
    <row r="14" spans="1:12" x14ac:dyDescent="0.2">
      <c r="A14" s="53" t="s">
        <v>124</v>
      </c>
      <c r="B14" s="37" t="s">
        <v>111</v>
      </c>
    </row>
    <row r="15" spans="1:12" x14ac:dyDescent="0.2">
      <c r="A15" s="53" t="s">
        <v>131</v>
      </c>
      <c r="B15" s="37" t="s">
        <v>111</v>
      </c>
    </row>
    <row r="16" spans="1:12" x14ac:dyDescent="0.2">
      <c r="A16" s="53" t="s">
        <v>82</v>
      </c>
      <c r="B16" s="37" t="s">
        <v>111</v>
      </c>
      <c r="I16" s="35"/>
      <c r="J16" s="35"/>
      <c r="K16" s="35"/>
    </row>
    <row r="17" spans="1:2" x14ac:dyDescent="0.2">
      <c r="A17" s="53" t="s">
        <v>83</v>
      </c>
      <c r="B17" s="37" t="s">
        <v>111</v>
      </c>
    </row>
    <row r="18" spans="1:2" ht="15" customHeight="1" x14ac:dyDescent="0.2">
      <c r="A18" s="53" t="s">
        <v>84</v>
      </c>
      <c r="B18" s="37" t="s">
        <v>111</v>
      </c>
    </row>
    <row r="19" spans="1:2" x14ac:dyDescent="0.2">
      <c r="A19" s="53" t="s">
        <v>85</v>
      </c>
      <c r="B19" s="37" t="s">
        <v>111</v>
      </c>
    </row>
    <row r="20" spans="1:2" s="28" customFormat="1" x14ac:dyDescent="0.2">
      <c r="A20" s="53" t="s">
        <v>86</v>
      </c>
      <c r="B20" s="37" t="s">
        <v>111</v>
      </c>
    </row>
    <row r="21" spans="1:2" s="28" customFormat="1" x14ac:dyDescent="0.2">
      <c r="A21" s="53" t="s">
        <v>115</v>
      </c>
      <c r="B21" s="37" t="s">
        <v>111</v>
      </c>
    </row>
    <row r="22" spans="1:2" s="28" customFormat="1" x14ac:dyDescent="0.2">
      <c r="A22" s="54" t="s">
        <v>155</v>
      </c>
      <c r="B22" s="37"/>
    </row>
    <row r="23" spans="1:2" s="28" customFormat="1" ht="15" customHeight="1" x14ac:dyDescent="0.2">
      <c r="A23" s="53" t="s">
        <v>156</v>
      </c>
      <c r="B23" s="37" t="s">
        <v>111</v>
      </c>
    </row>
    <row r="24" spans="1:2" s="28" customFormat="1" x14ac:dyDescent="0.2">
      <c r="A24" s="53" t="s">
        <v>157</v>
      </c>
      <c r="B24" s="37" t="s">
        <v>111</v>
      </c>
    </row>
    <row r="25" spans="1:2" s="28" customFormat="1" x14ac:dyDescent="0.2">
      <c r="A25" s="53" t="s">
        <v>158</v>
      </c>
      <c r="B25" s="37" t="s">
        <v>111</v>
      </c>
    </row>
    <row r="26" spans="1:2" s="28" customFormat="1" ht="15" customHeight="1" x14ac:dyDescent="0.2">
      <c r="A26" s="53" t="s">
        <v>159</v>
      </c>
      <c r="B26" s="37" t="s">
        <v>111</v>
      </c>
    </row>
    <row r="27" spans="1:2" s="28" customFormat="1" x14ac:dyDescent="0.2">
      <c r="A27" s="53" t="s">
        <v>160</v>
      </c>
      <c r="B27" s="37" t="s">
        <v>111</v>
      </c>
    </row>
    <row r="28" spans="1:2" s="28" customFormat="1" x14ac:dyDescent="0.2">
      <c r="A28" s="53" t="s">
        <v>161</v>
      </c>
      <c r="B28" s="37" t="s">
        <v>111</v>
      </c>
    </row>
    <row r="29" spans="1:2" s="28" customFormat="1" x14ac:dyDescent="0.2">
      <c r="A29" s="53" t="s">
        <v>162</v>
      </c>
      <c r="B29" s="37" t="s">
        <v>111</v>
      </c>
    </row>
    <row r="30" spans="1:2" s="28" customFormat="1" x14ac:dyDescent="0.2">
      <c r="A30" s="53" t="s">
        <v>163</v>
      </c>
      <c r="B30" s="37" t="s">
        <v>111</v>
      </c>
    </row>
    <row r="31" spans="1:2" s="28" customFormat="1" x14ac:dyDescent="0.2">
      <c r="A31" s="53" t="s">
        <v>164</v>
      </c>
      <c r="B31" s="37" t="s">
        <v>111</v>
      </c>
    </row>
    <row r="32" spans="1:2" s="28" customFormat="1" x14ac:dyDescent="0.2">
      <c r="A32" s="53" t="s">
        <v>165</v>
      </c>
      <c r="B32" s="37" t="s">
        <v>111</v>
      </c>
    </row>
    <row r="33" spans="1:2" s="28" customFormat="1" x14ac:dyDescent="0.2">
      <c r="A33" s="54" t="s">
        <v>166</v>
      </c>
      <c r="B33" s="37"/>
    </row>
    <row r="34" spans="1:2" s="28" customFormat="1" ht="15" customHeight="1" x14ac:dyDescent="0.2">
      <c r="A34" s="53" t="s">
        <v>167</v>
      </c>
      <c r="B34" s="37" t="s">
        <v>111</v>
      </c>
    </row>
    <row r="35" spans="1:2" s="28" customFormat="1" ht="12.75" customHeight="1" x14ac:dyDescent="0.2">
      <c r="A35" s="53" t="s">
        <v>168</v>
      </c>
      <c r="B35" s="37" t="s">
        <v>111</v>
      </c>
    </row>
    <row r="36" spans="1:2" s="28" customFormat="1" ht="12.75" customHeight="1" x14ac:dyDescent="0.2">
      <c r="A36" s="53" t="s">
        <v>169</v>
      </c>
      <c r="B36" s="37" t="s">
        <v>111</v>
      </c>
    </row>
    <row r="37" spans="1:2" s="28" customFormat="1" ht="12.75" customHeight="1" x14ac:dyDescent="0.2">
      <c r="A37" s="53" t="s">
        <v>170</v>
      </c>
      <c r="B37" s="37" t="s">
        <v>111</v>
      </c>
    </row>
    <row r="38" spans="1:2" s="28" customFormat="1" ht="12.75" customHeight="1" x14ac:dyDescent="0.2">
      <c r="A38" s="53" t="s">
        <v>218</v>
      </c>
      <c r="B38" s="37" t="s">
        <v>111</v>
      </c>
    </row>
    <row r="39" spans="1:2" s="28" customFormat="1" ht="15" customHeight="1" x14ac:dyDescent="0.2">
      <c r="A39" s="53" t="s">
        <v>180</v>
      </c>
      <c r="B39" s="37" t="s">
        <v>111</v>
      </c>
    </row>
    <row r="40" spans="1:2" s="28" customFormat="1" ht="12.75" customHeight="1" x14ac:dyDescent="0.2">
      <c r="A40" s="53" t="s">
        <v>171</v>
      </c>
      <c r="B40" s="37" t="s">
        <v>111</v>
      </c>
    </row>
    <row r="41" spans="1:2" s="28" customFormat="1" ht="12.75" customHeight="1" x14ac:dyDescent="0.2">
      <c r="A41" s="53" t="s">
        <v>172</v>
      </c>
      <c r="B41" s="37" t="s">
        <v>111</v>
      </c>
    </row>
    <row r="42" spans="1:2" s="28" customFormat="1" ht="12.75" customHeight="1" x14ac:dyDescent="0.2">
      <c r="A42" s="53" t="s">
        <v>173</v>
      </c>
      <c r="B42" s="37" t="s">
        <v>111</v>
      </c>
    </row>
    <row r="43" spans="1:2" s="28" customFormat="1" ht="12.75" customHeight="1" x14ac:dyDescent="0.2">
      <c r="A43" s="53" t="s">
        <v>174</v>
      </c>
      <c r="B43" s="37" t="s">
        <v>111</v>
      </c>
    </row>
    <row r="44" spans="1:2" s="28" customFormat="1" ht="12.75" customHeight="1" x14ac:dyDescent="0.2">
      <c r="A44" s="53" t="s">
        <v>175</v>
      </c>
      <c r="B44" s="37" t="s">
        <v>111</v>
      </c>
    </row>
    <row r="45" spans="1:2" s="28" customFormat="1" ht="12.75" customHeight="1" x14ac:dyDescent="0.2">
      <c r="A45" s="53" t="s">
        <v>176</v>
      </c>
      <c r="B45" s="37" t="s">
        <v>111</v>
      </c>
    </row>
    <row r="46" spans="1:2" s="28" customFormat="1" ht="12.75" customHeight="1" x14ac:dyDescent="0.2">
      <c r="A46" s="53" t="s">
        <v>177</v>
      </c>
      <c r="B46" s="37" t="s">
        <v>111</v>
      </c>
    </row>
    <row r="47" spans="1:2" s="28" customFormat="1" ht="12.75" customHeight="1" x14ac:dyDescent="0.2">
      <c r="A47" s="53" t="s">
        <v>178</v>
      </c>
      <c r="B47" s="37" t="s">
        <v>111</v>
      </c>
    </row>
    <row r="48" spans="1:2" s="28" customFormat="1" x14ac:dyDescent="0.2">
      <c r="A48" s="54" t="s">
        <v>179</v>
      </c>
      <c r="B48" s="37"/>
    </row>
    <row r="49" spans="1:2" s="28" customFormat="1" x14ac:dyDescent="0.2">
      <c r="A49" s="53" t="s">
        <v>88</v>
      </c>
      <c r="B49" s="37" t="s">
        <v>30</v>
      </c>
    </row>
    <row r="50" spans="1:2" s="28" customFormat="1" x14ac:dyDescent="0.2">
      <c r="A50" s="53" t="s">
        <v>89</v>
      </c>
      <c r="B50" s="37" t="s">
        <v>30</v>
      </c>
    </row>
    <row r="51" spans="1:2" s="28" customFormat="1" x14ac:dyDescent="0.2">
      <c r="A51" s="53" t="s">
        <v>90</v>
      </c>
      <c r="B51" s="37" t="s">
        <v>30</v>
      </c>
    </row>
    <row r="52" spans="1:2" s="28" customFormat="1" x14ac:dyDescent="0.2">
      <c r="A52" s="54" t="s">
        <v>0</v>
      </c>
      <c r="B52" s="37"/>
    </row>
    <row r="53" spans="1:2" s="28" customFormat="1" x14ac:dyDescent="0.2">
      <c r="A53" s="53" t="s">
        <v>91</v>
      </c>
      <c r="B53" s="37" t="s">
        <v>32</v>
      </c>
    </row>
    <row r="54" spans="1:2" s="28" customFormat="1" x14ac:dyDescent="0.2">
      <c r="A54" s="53" t="s">
        <v>92</v>
      </c>
      <c r="B54" s="37" t="s">
        <v>32</v>
      </c>
    </row>
    <row r="55" spans="1:2" s="28" customFormat="1" x14ac:dyDescent="0.2">
      <c r="A55" s="53" t="s">
        <v>93</v>
      </c>
      <c r="B55" s="37" t="s">
        <v>32</v>
      </c>
    </row>
    <row r="56" spans="1:2" s="28" customFormat="1" x14ac:dyDescent="0.2">
      <c r="A56" s="53" t="s">
        <v>94</v>
      </c>
      <c r="B56" s="37" t="s">
        <v>32</v>
      </c>
    </row>
    <row r="57" spans="1:2" s="28" customFormat="1" x14ac:dyDescent="0.2">
      <c r="A57" s="53" t="s">
        <v>95</v>
      </c>
      <c r="B57" s="37" t="s">
        <v>33</v>
      </c>
    </row>
    <row r="58" spans="1:2" s="28" customFormat="1" x14ac:dyDescent="0.2">
      <c r="A58" s="53" t="s">
        <v>96</v>
      </c>
      <c r="B58" s="37" t="s">
        <v>33</v>
      </c>
    </row>
    <row r="59" spans="1:2" s="28" customFormat="1" x14ac:dyDescent="0.2">
      <c r="A59" s="53" t="s">
        <v>97</v>
      </c>
      <c r="B59" s="37" t="s">
        <v>33</v>
      </c>
    </row>
    <row r="60" spans="1:2" s="28" customFormat="1" x14ac:dyDescent="0.2">
      <c r="A60" s="54" t="s">
        <v>1</v>
      </c>
      <c r="B60" s="37"/>
    </row>
    <row r="61" spans="1:2" s="28" customFormat="1" ht="12.75" customHeight="1" x14ac:dyDescent="0.2">
      <c r="A61" s="53" t="s">
        <v>98</v>
      </c>
      <c r="B61" s="37" t="s">
        <v>23</v>
      </c>
    </row>
    <row r="62" spans="1:2" s="28" customFormat="1" x14ac:dyDescent="0.2">
      <c r="A62" s="53" t="s">
        <v>99</v>
      </c>
      <c r="B62" s="37" t="s">
        <v>23</v>
      </c>
    </row>
    <row r="63" spans="1:2" s="28" customFormat="1" x14ac:dyDescent="0.2">
      <c r="A63" s="53" t="s">
        <v>150</v>
      </c>
      <c r="B63" s="37" t="s">
        <v>23</v>
      </c>
    </row>
    <row r="64" spans="1:2" s="28" customFormat="1" x14ac:dyDescent="0.2">
      <c r="A64" s="53" t="s">
        <v>151</v>
      </c>
      <c r="B64" s="37" t="s">
        <v>23</v>
      </c>
    </row>
    <row r="65" spans="1:12" x14ac:dyDescent="0.2">
      <c r="A65" s="53" t="s">
        <v>100</v>
      </c>
      <c r="B65" s="37" t="s">
        <v>23</v>
      </c>
    </row>
    <row r="66" spans="1:12" x14ac:dyDescent="0.2">
      <c r="B66" s="28"/>
      <c r="D66" s="26"/>
      <c r="E66" s="26"/>
      <c r="F66" s="26"/>
      <c r="G66" s="26"/>
      <c r="H66" s="26"/>
      <c r="I66" s="26"/>
      <c r="J66" s="26"/>
      <c r="K66" s="26"/>
      <c r="L66" s="26"/>
    </row>
    <row r="67" spans="1:12" x14ac:dyDescent="0.2">
      <c r="B67" s="28"/>
      <c r="D67" s="26"/>
      <c r="E67" s="26"/>
      <c r="F67" s="26"/>
      <c r="G67" s="26"/>
      <c r="H67" s="26"/>
      <c r="I67" s="26"/>
      <c r="J67" s="26"/>
      <c r="K67" s="26"/>
      <c r="L67" s="26"/>
    </row>
    <row r="68" spans="1:12" x14ac:dyDescent="0.2">
      <c r="B68" s="28"/>
      <c r="D68" s="26"/>
      <c r="E68" s="26"/>
      <c r="F68" s="26"/>
      <c r="G68" s="26"/>
      <c r="H68" s="26"/>
      <c r="I68" s="26"/>
      <c r="J68" s="26"/>
      <c r="K68" s="26"/>
      <c r="L68" s="26"/>
    </row>
    <row r="69" spans="1:12" x14ac:dyDescent="0.2">
      <c r="B69" s="28"/>
      <c r="L69" s="26"/>
    </row>
    <row r="70" spans="1:12" x14ac:dyDescent="0.2">
      <c r="B70" s="28"/>
      <c r="L70" s="26"/>
    </row>
    <row r="71" spans="1:12" x14ac:dyDescent="0.2">
      <c r="B71" s="28"/>
      <c r="L71" s="26"/>
    </row>
    <row r="72" spans="1:12" x14ac:dyDescent="0.2">
      <c r="B72" s="28"/>
      <c r="L72" s="26"/>
    </row>
    <row r="73" spans="1:12" x14ac:dyDescent="0.2">
      <c r="B73" s="28"/>
      <c r="L73" s="26"/>
    </row>
    <row r="74" spans="1:12" x14ac:dyDescent="0.2">
      <c r="B74" s="28"/>
      <c r="L74" s="26"/>
    </row>
    <row r="75" spans="1:12" x14ac:dyDescent="0.2">
      <c r="E75" s="26"/>
      <c r="F75" s="26"/>
      <c r="G75" s="26"/>
      <c r="H75" s="26"/>
      <c r="I75" s="26"/>
      <c r="J75" s="26"/>
      <c r="K75" s="26"/>
      <c r="L75" s="26"/>
    </row>
  </sheetData>
  <pageMargins left="0.78700000000000003" right="0.78700000000000003" top="0.98399999999999999" bottom="0.9839999999999999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15" zoomScaleNormal="115" workbookViewId="0">
      <pane xSplit="1" ySplit="1" topLeftCell="B2" activePane="bottomRight" state="frozen"/>
      <selection activeCell="D32" sqref="C32:D33"/>
      <selection pane="topRight" activeCell="D32" sqref="C32:D33"/>
      <selection pane="bottomLeft" activeCell="D32" sqref="C32:D33"/>
      <selection pane="bottomRight" activeCell="D32" sqref="C32:D33"/>
    </sheetView>
  </sheetViews>
  <sheetFormatPr defaultColWidth="9.140625" defaultRowHeight="12.75" x14ac:dyDescent="0.2"/>
  <cols>
    <col min="1" max="1" width="53.140625" style="26" bestFit="1" customWidth="1"/>
    <col min="2" max="2" width="17.42578125" style="26" bestFit="1" customWidth="1"/>
    <col min="3" max="12" width="9.140625" style="28" customWidth="1"/>
    <col min="13" max="16384" width="9.140625" style="26"/>
  </cols>
  <sheetData>
    <row r="1" spans="1:12" s="29" customFormat="1" ht="15" customHeight="1" x14ac:dyDescent="0.2">
      <c r="A1" s="29" t="s">
        <v>69</v>
      </c>
      <c r="B1" s="30" t="s">
        <v>3</v>
      </c>
      <c r="C1" s="31">
        <v>2010</v>
      </c>
      <c r="D1" s="31">
        <v>2015</v>
      </c>
      <c r="E1" s="31">
        <v>2020</v>
      </c>
      <c r="F1" s="31">
        <v>2025</v>
      </c>
      <c r="G1" s="31">
        <v>2030</v>
      </c>
      <c r="H1" s="31">
        <v>2035</v>
      </c>
      <c r="I1" s="31">
        <v>2040</v>
      </c>
      <c r="J1" s="31">
        <v>2045</v>
      </c>
      <c r="K1" s="31">
        <v>2050</v>
      </c>
      <c r="L1" s="31"/>
    </row>
    <row r="2" spans="1:12" ht="12.75" customHeight="1" x14ac:dyDescent="0.2">
      <c r="A2" s="53" t="s">
        <v>72</v>
      </c>
      <c r="B2" s="37" t="s">
        <v>30</v>
      </c>
    </row>
    <row r="3" spans="1:12" x14ac:dyDescent="0.2">
      <c r="A3" s="53" t="s">
        <v>112</v>
      </c>
      <c r="B3" s="37" t="s">
        <v>30</v>
      </c>
    </row>
    <row r="4" spans="1:12" x14ac:dyDescent="0.2">
      <c r="A4" s="53" t="s">
        <v>73</v>
      </c>
      <c r="B4" s="37" t="s">
        <v>30</v>
      </c>
    </row>
    <row r="5" spans="1:12" x14ac:dyDescent="0.2">
      <c r="A5" s="53" t="s">
        <v>74</v>
      </c>
      <c r="B5" s="37" t="s">
        <v>30</v>
      </c>
    </row>
    <row r="6" spans="1:12" x14ac:dyDescent="0.2">
      <c r="A6" s="53" t="s">
        <v>76</v>
      </c>
      <c r="B6" s="37" t="s">
        <v>30</v>
      </c>
    </row>
    <row r="7" spans="1:12" x14ac:dyDescent="0.2">
      <c r="A7" s="53" t="s">
        <v>77</v>
      </c>
      <c r="B7" s="37" t="s">
        <v>9</v>
      </c>
      <c r="C7" s="33"/>
      <c r="D7" s="33"/>
      <c r="E7" s="33"/>
      <c r="F7" s="33"/>
      <c r="G7" s="33"/>
      <c r="H7" s="33"/>
      <c r="I7" s="33"/>
      <c r="J7" s="33"/>
      <c r="K7" s="33"/>
    </row>
    <row r="8" spans="1:12" x14ac:dyDescent="0.2">
      <c r="A8" s="53" t="s">
        <v>75</v>
      </c>
      <c r="B8" s="37" t="s">
        <v>9</v>
      </c>
      <c r="E8" s="34"/>
    </row>
    <row r="9" spans="1:12" x14ac:dyDescent="0.2">
      <c r="A9" s="54" t="s">
        <v>203</v>
      </c>
      <c r="B9" s="37"/>
      <c r="E9" s="34"/>
    </row>
    <row r="10" spans="1:12" ht="15" customHeight="1" x14ac:dyDescent="0.2">
      <c r="A10" s="53" t="s">
        <v>78</v>
      </c>
      <c r="B10" s="37" t="s">
        <v>111</v>
      </c>
      <c r="I10" s="35"/>
      <c r="J10" s="35"/>
      <c r="K10" s="35"/>
    </row>
    <row r="11" spans="1:12" x14ac:dyDescent="0.2">
      <c r="A11" s="53" t="s">
        <v>79</v>
      </c>
      <c r="B11" s="37" t="s">
        <v>111</v>
      </c>
    </row>
    <row r="12" spans="1:12" ht="15" customHeight="1" x14ac:dyDescent="0.2">
      <c r="A12" s="53" t="s">
        <v>80</v>
      </c>
      <c r="B12" s="37" t="s">
        <v>111</v>
      </c>
    </row>
    <row r="13" spans="1:12" x14ac:dyDescent="0.2">
      <c r="A13" s="53" t="s">
        <v>81</v>
      </c>
      <c r="B13" s="37" t="s">
        <v>111</v>
      </c>
    </row>
    <row r="14" spans="1:12" x14ac:dyDescent="0.2">
      <c r="A14" s="53" t="s">
        <v>124</v>
      </c>
      <c r="B14" s="37" t="s">
        <v>111</v>
      </c>
    </row>
    <row r="15" spans="1:12" x14ac:dyDescent="0.2">
      <c r="A15" s="53" t="s">
        <v>131</v>
      </c>
      <c r="B15" s="37" t="s">
        <v>111</v>
      </c>
    </row>
    <row r="16" spans="1:12" x14ac:dyDescent="0.2">
      <c r="A16" s="53" t="s">
        <v>82</v>
      </c>
      <c r="B16" s="37" t="s">
        <v>111</v>
      </c>
      <c r="I16" s="35"/>
      <c r="J16" s="35"/>
      <c r="K16" s="35"/>
    </row>
    <row r="17" spans="1:2" x14ac:dyDescent="0.2">
      <c r="A17" s="53" t="s">
        <v>83</v>
      </c>
      <c r="B17" s="37" t="s">
        <v>111</v>
      </c>
    </row>
    <row r="18" spans="1:2" ht="15" customHeight="1" x14ac:dyDescent="0.2">
      <c r="A18" s="53" t="s">
        <v>84</v>
      </c>
      <c r="B18" s="37" t="s">
        <v>111</v>
      </c>
    </row>
    <row r="19" spans="1:2" x14ac:dyDescent="0.2">
      <c r="A19" s="53" t="s">
        <v>85</v>
      </c>
      <c r="B19" s="37" t="s">
        <v>111</v>
      </c>
    </row>
    <row r="20" spans="1:2" s="28" customFormat="1" x14ac:dyDescent="0.2">
      <c r="A20" s="53" t="s">
        <v>86</v>
      </c>
      <c r="B20" s="37" t="s">
        <v>111</v>
      </c>
    </row>
    <row r="21" spans="1:2" s="28" customFormat="1" x14ac:dyDescent="0.2">
      <c r="A21" s="53" t="s">
        <v>115</v>
      </c>
      <c r="B21" s="37" t="s">
        <v>111</v>
      </c>
    </row>
    <row r="22" spans="1:2" s="28" customFormat="1" x14ac:dyDescent="0.2">
      <c r="A22" s="54" t="s">
        <v>155</v>
      </c>
      <c r="B22" s="37"/>
    </row>
    <row r="23" spans="1:2" s="28" customFormat="1" ht="15" customHeight="1" x14ac:dyDescent="0.2">
      <c r="A23" s="53" t="s">
        <v>156</v>
      </c>
      <c r="B23" s="37" t="s">
        <v>111</v>
      </c>
    </row>
    <row r="24" spans="1:2" s="28" customFormat="1" x14ac:dyDescent="0.2">
      <c r="A24" s="53" t="s">
        <v>157</v>
      </c>
      <c r="B24" s="37" t="s">
        <v>111</v>
      </c>
    </row>
    <row r="25" spans="1:2" s="28" customFormat="1" x14ac:dyDescent="0.2">
      <c r="A25" s="53" t="s">
        <v>158</v>
      </c>
      <c r="B25" s="37" t="s">
        <v>111</v>
      </c>
    </row>
    <row r="26" spans="1:2" s="28" customFormat="1" ht="15" customHeight="1" x14ac:dyDescent="0.2">
      <c r="A26" s="53" t="s">
        <v>159</v>
      </c>
      <c r="B26" s="37" t="s">
        <v>111</v>
      </c>
    </row>
    <row r="27" spans="1:2" s="28" customFormat="1" x14ac:dyDescent="0.2">
      <c r="A27" s="53" t="s">
        <v>160</v>
      </c>
      <c r="B27" s="37" t="s">
        <v>111</v>
      </c>
    </row>
    <row r="28" spans="1:2" s="28" customFormat="1" x14ac:dyDescent="0.2">
      <c r="A28" s="53" t="s">
        <v>161</v>
      </c>
      <c r="B28" s="37" t="s">
        <v>111</v>
      </c>
    </row>
    <row r="29" spans="1:2" s="28" customFormat="1" x14ac:dyDescent="0.2">
      <c r="A29" s="53" t="s">
        <v>162</v>
      </c>
      <c r="B29" s="37" t="s">
        <v>111</v>
      </c>
    </row>
    <row r="30" spans="1:2" s="28" customFormat="1" x14ac:dyDescent="0.2">
      <c r="A30" s="53" t="s">
        <v>163</v>
      </c>
      <c r="B30" s="37" t="s">
        <v>111</v>
      </c>
    </row>
    <row r="31" spans="1:2" s="28" customFormat="1" x14ac:dyDescent="0.2">
      <c r="A31" s="53" t="s">
        <v>164</v>
      </c>
      <c r="B31" s="37" t="s">
        <v>111</v>
      </c>
    </row>
    <row r="32" spans="1:2" s="28" customFormat="1" x14ac:dyDescent="0.2">
      <c r="A32" s="53" t="s">
        <v>165</v>
      </c>
      <c r="B32" s="37" t="s">
        <v>111</v>
      </c>
    </row>
    <row r="33" spans="1:2" s="28" customFormat="1" x14ac:dyDescent="0.2">
      <c r="A33" s="54" t="s">
        <v>166</v>
      </c>
      <c r="B33" s="37"/>
    </row>
    <row r="34" spans="1:2" s="28" customFormat="1" ht="15" customHeight="1" x14ac:dyDescent="0.2">
      <c r="A34" s="53" t="s">
        <v>167</v>
      </c>
      <c r="B34" s="37" t="s">
        <v>111</v>
      </c>
    </row>
    <row r="35" spans="1:2" s="28" customFormat="1" ht="12.75" customHeight="1" x14ac:dyDescent="0.2">
      <c r="A35" s="53" t="s">
        <v>168</v>
      </c>
      <c r="B35" s="37" t="s">
        <v>111</v>
      </c>
    </row>
    <row r="36" spans="1:2" s="28" customFormat="1" ht="12.75" customHeight="1" x14ac:dyDescent="0.2">
      <c r="A36" s="53" t="s">
        <v>169</v>
      </c>
      <c r="B36" s="37" t="s">
        <v>111</v>
      </c>
    </row>
    <row r="37" spans="1:2" s="28" customFormat="1" ht="12.75" customHeight="1" x14ac:dyDescent="0.2">
      <c r="A37" s="53" t="s">
        <v>170</v>
      </c>
      <c r="B37" s="37" t="s">
        <v>111</v>
      </c>
    </row>
    <row r="38" spans="1:2" s="28" customFormat="1" ht="12.75" customHeight="1" x14ac:dyDescent="0.2">
      <c r="A38" s="53" t="s">
        <v>218</v>
      </c>
      <c r="B38" s="37" t="s">
        <v>111</v>
      </c>
    </row>
    <row r="39" spans="1:2" s="28" customFormat="1" ht="15" customHeight="1" x14ac:dyDescent="0.2">
      <c r="A39" s="53" t="s">
        <v>180</v>
      </c>
      <c r="B39" s="37" t="s">
        <v>111</v>
      </c>
    </row>
    <row r="40" spans="1:2" s="28" customFormat="1" ht="12.75" customHeight="1" x14ac:dyDescent="0.2">
      <c r="A40" s="53" t="s">
        <v>171</v>
      </c>
      <c r="B40" s="37" t="s">
        <v>111</v>
      </c>
    </row>
    <row r="41" spans="1:2" s="28" customFormat="1" ht="12.75" customHeight="1" x14ac:dyDescent="0.2">
      <c r="A41" s="53" t="s">
        <v>172</v>
      </c>
      <c r="B41" s="37" t="s">
        <v>111</v>
      </c>
    </row>
    <row r="42" spans="1:2" s="28" customFormat="1" ht="12.75" customHeight="1" x14ac:dyDescent="0.2">
      <c r="A42" s="53" t="s">
        <v>173</v>
      </c>
      <c r="B42" s="37" t="s">
        <v>111</v>
      </c>
    </row>
    <row r="43" spans="1:2" s="28" customFormat="1" ht="12.75" customHeight="1" x14ac:dyDescent="0.2">
      <c r="A43" s="53" t="s">
        <v>174</v>
      </c>
      <c r="B43" s="37" t="s">
        <v>111</v>
      </c>
    </row>
    <row r="44" spans="1:2" s="28" customFormat="1" ht="12.75" customHeight="1" x14ac:dyDescent="0.2">
      <c r="A44" s="53" t="s">
        <v>175</v>
      </c>
      <c r="B44" s="37" t="s">
        <v>111</v>
      </c>
    </row>
    <row r="45" spans="1:2" s="28" customFormat="1" ht="12.75" customHeight="1" x14ac:dyDescent="0.2">
      <c r="A45" s="53" t="s">
        <v>176</v>
      </c>
      <c r="B45" s="37" t="s">
        <v>111</v>
      </c>
    </row>
    <row r="46" spans="1:2" s="28" customFormat="1" ht="12.75" customHeight="1" x14ac:dyDescent="0.2">
      <c r="A46" s="53" t="s">
        <v>177</v>
      </c>
      <c r="B46" s="37" t="s">
        <v>111</v>
      </c>
    </row>
    <row r="47" spans="1:2" s="28" customFormat="1" ht="12.75" customHeight="1" x14ac:dyDescent="0.2">
      <c r="A47" s="53" t="s">
        <v>178</v>
      </c>
      <c r="B47" s="37" t="s">
        <v>111</v>
      </c>
    </row>
    <row r="48" spans="1:2" s="28" customFormat="1" x14ac:dyDescent="0.2">
      <c r="A48" s="54" t="s">
        <v>179</v>
      </c>
      <c r="B48" s="37"/>
    </row>
    <row r="49" spans="1:2" s="28" customFormat="1" x14ac:dyDescent="0.2">
      <c r="A49" s="53" t="s">
        <v>88</v>
      </c>
      <c r="B49" s="37" t="s">
        <v>30</v>
      </c>
    </row>
    <row r="50" spans="1:2" s="28" customFormat="1" x14ac:dyDescent="0.2">
      <c r="A50" s="53" t="s">
        <v>89</v>
      </c>
      <c r="B50" s="37" t="s">
        <v>30</v>
      </c>
    </row>
    <row r="51" spans="1:2" s="28" customFormat="1" x14ac:dyDescent="0.2">
      <c r="A51" s="53" t="s">
        <v>90</v>
      </c>
      <c r="B51" s="37" t="s">
        <v>30</v>
      </c>
    </row>
    <row r="52" spans="1:2" s="28" customFormat="1" x14ac:dyDescent="0.2">
      <c r="A52" s="54" t="s">
        <v>0</v>
      </c>
      <c r="B52" s="37"/>
    </row>
    <row r="53" spans="1:2" s="28" customFormat="1" x14ac:dyDescent="0.2">
      <c r="A53" s="53" t="s">
        <v>91</v>
      </c>
      <c r="B53" s="37" t="s">
        <v>32</v>
      </c>
    </row>
    <row r="54" spans="1:2" s="28" customFormat="1" x14ac:dyDescent="0.2">
      <c r="A54" s="53" t="s">
        <v>92</v>
      </c>
      <c r="B54" s="37" t="s">
        <v>32</v>
      </c>
    </row>
    <row r="55" spans="1:2" s="28" customFormat="1" x14ac:dyDescent="0.2">
      <c r="A55" s="53" t="s">
        <v>93</v>
      </c>
      <c r="B55" s="37" t="s">
        <v>32</v>
      </c>
    </row>
    <row r="56" spans="1:2" s="28" customFormat="1" x14ac:dyDescent="0.2">
      <c r="A56" s="53" t="s">
        <v>94</v>
      </c>
      <c r="B56" s="37" t="s">
        <v>32</v>
      </c>
    </row>
    <row r="57" spans="1:2" s="28" customFormat="1" x14ac:dyDescent="0.2">
      <c r="A57" s="53" t="s">
        <v>95</v>
      </c>
      <c r="B57" s="37" t="s">
        <v>33</v>
      </c>
    </row>
    <row r="58" spans="1:2" s="28" customFormat="1" x14ac:dyDescent="0.2">
      <c r="A58" s="53" t="s">
        <v>96</v>
      </c>
      <c r="B58" s="37" t="s">
        <v>33</v>
      </c>
    </row>
    <row r="59" spans="1:2" s="28" customFormat="1" x14ac:dyDescent="0.2">
      <c r="A59" s="53" t="s">
        <v>97</v>
      </c>
      <c r="B59" s="37" t="s">
        <v>33</v>
      </c>
    </row>
    <row r="60" spans="1:2" s="28" customFormat="1" x14ac:dyDescent="0.2">
      <c r="A60" s="54" t="s">
        <v>1</v>
      </c>
      <c r="B60" s="37"/>
    </row>
    <row r="61" spans="1:2" s="28" customFormat="1" ht="12.75" customHeight="1" x14ac:dyDescent="0.2">
      <c r="A61" s="53" t="s">
        <v>98</v>
      </c>
      <c r="B61" s="37" t="s">
        <v>23</v>
      </c>
    </row>
    <row r="62" spans="1:2" s="28" customFormat="1" x14ac:dyDescent="0.2">
      <c r="A62" s="53" t="s">
        <v>99</v>
      </c>
      <c r="B62" s="37" t="s">
        <v>23</v>
      </c>
    </row>
    <row r="63" spans="1:2" s="28" customFormat="1" x14ac:dyDescent="0.2">
      <c r="A63" s="53" t="s">
        <v>150</v>
      </c>
      <c r="B63" s="37" t="s">
        <v>23</v>
      </c>
    </row>
    <row r="64" spans="1:2" s="28" customFormat="1" x14ac:dyDescent="0.2">
      <c r="A64" s="53" t="s">
        <v>151</v>
      </c>
      <c r="B64" s="37" t="s">
        <v>23</v>
      </c>
    </row>
    <row r="65" spans="1:12" x14ac:dyDescent="0.2">
      <c r="A65" s="53" t="s">
        <v>100</v>
      </c>
      <c r="B65" s="37" t="s">
        <v>23</v>
      </c>
    </row>
    <row r="66" spans="1:12" x14ac:dyDescent="0.2">
      <c r="B66" s="28"/>
      <c r="D66" s="26"/>
      <c r="E66" s="26"/>
      <c r="F66" s="26"/>
      <c r="G66" s="26"/>
      <c r="H66" s="26"/>
      <c r="I66" s="26"/>
      <c r="J66" s="26"/>
      <c r="K66" s="26"/>
      <c r="L66" s="26"/>
    </row>
    <row r="67" spans="1:12" x14ac:dyDescent="0.2">
      <c r="B67" s="28"/>
      <c r="D67" s="26"/>
      <c r="E67" s="26"/>
      <c r="F67" s="26"/>
      <c r="G67" s="26"/>
      <c r="H67" s="26"/>
      <c r="I67" s="26"/>
      <c r="J67" s="26"/>
      <c r="K67" s="26"/>
      <c r="L67" s="26"/>
    </row>
    <row r="68" spans="1:12" x14ac:dyDescent="0.2">
      <c r="B68" s="28"/>
      <c r="D68" s="26"/>
      <c r="E68" s="26"/>
      <c r="F68" s="26"/>
      <c r="G68" s="26"/>
      <c r="H68" s="26"/>
      <c r="I68" s="26"/>
      <c r="J68" s="26"/>
      <c r="K68" s="26"/>
      <c r="L68" s="26"/>
    </row>
    <row r="69" spans="1:12" x14ac:dyDescent="0.2">
      <c r="B69" s="28"/>
      <c r="L69" s="26"/>
    </row>
    <row r="70" spans="1:12" x14ac:dyDescent="0.2">
      <c r="B70" s="28"/>
      <c r="L70" s="26"/>
    </row>
    <row r="71" spans="1:12" x14ac:dyDescent="0.2">
      <c r="B71" s="28"/>
      <c r="L71" s="26"/>
    </row>
    <row r="72" spans="1:12" x14ac:dyDescent="0.2">
      <c r="B72" s="28"/>
      <c r="L72" s="26"/>
    </row>
    <row r="73" spans="1:12" x14ac:dyDescent="0.2">
      <c r="B73" s="28"/>
      <c r="L73" s="26"/>
    </row>
    <row r="74" spans="1:12" x14ac:dyDescent="0.2">
      <c r="B74" s="28"/>
      <c r="L74" s="26"/>
    </row>
    <row r="75" spans="1:12" x14ac:dyDescent="0.2">
      <c r="E75" s="26"/>
      <c r="F75" s="26"/>
      <c r="G75" s="26"/>
      <c r="H75" s="26"/>
      <c r="I75" s="26"/>
      <c r="J75" s="26"/>
      <c r="K75" s="26"/>
      <c r="L75" s="26"/>
    </row>
  </sheetData>
  <pageMargins left="0.78700000000000003" right="0.78700000000000003" top="0.98399999999999999" bottom="0.98399999999999999"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15" zoomScaleNormal="115" workbookViewId="0">
      <pane xSplit="1" ySplit="1" topLeftCell="B2" activePane="bottomRight" state="frozen"/>
      <selection activeCell="C32" sqref="C32:D33"/>
      <selection pane="topRight" activeCell="C32" sqref="C32:D33"/>
      <selection pane="bottomLeft" activeCell="C32" sqref="C32:D33"/>
      <selection pane="bottomRight" activeCell="C32" sqref="C32:D33"/>
    </sheetView>
  </sheetViews>
  <sheetFormatPr defaultColWidth="9.140625" defaultRowHeight="12.75" x14ac:dyDescent="0.2"/>
  <cols>
    <col min="1" max="1" width="53.140625" style="26" bestFit="1" customWidth="1"/>
    <col min="2" max="2" width="17.42578125" style="26" bestFit="1" customWidth="1"/>
    <col min="3" max="12" width="9.140625" style="28" customWidth="1"/>
    <col min="13" max="16384" width="9.140625" style="26"/>
  </cols>
  <sheetData>
    <row r="1" spans="1:12" s="29" customFormat="1" ht="15" customHeight="1" x14ac:dyDescent="0.2">
      <c r="A1" s="29" t="s">
        <v>69</v>
      </c>
      <c r="B1" s="30" t="s">
        <v>3</v>
      </c>
      <c r="C1" s="31">
        <v>2010</v>
      </c>
      <c r="D1" s="31">
        <v>2015</v>
      </c>
      <c r="E1" s="31">
        <v>2020</v>
      </c>
      <c r="F1" s="31">
        <v>2025</v>
      </c>
      <c r="G1" s="31">
        <v>2030</v>
      </c>
      <c r="H1" s="31">
        <v>2035</v>
      </c>
      <c r="I1" s="31">
        <v>2040</v>
      </c>
      <c r="J1" s="31">
        <v>2045</v>
      </c>
      <c r="K1" s="31">
        <v>2050</v>
      </c>
      <c r="L1" s="31"/>
    </row>
    <row r="2" spans="1:12" ht="12.75" customHeight="1" x14ac:dyDescent="0.2">
      <c r="A2" s="53" t="s">
        <v>72</v>
      </c>
      <c r="B2" s="37" t="s">
        <v>30</v>
      </c>
    </row>
    <row r="3" spans="1:12" x14ac:dyDescent="0.2">
      <c r="A3" s="53" t="s">
        <v>112</v>
      </c>
      <c r="B3" s="37" t="s">
        <v>30</v>
      </c>
    </row>
    <row r="4" spans="1:12" x14ac:dyDescent="0.2">
      <c r="A4" s="53" t="s">
        <v>73</v>
      </c>
      <c r="B4" s="37" t="s">
        <v>30</v>
      </c>
    </row>
    <row r="5" spans="1:12" x14ac:dyDescent="0.2">
      <c r="A5" s="53" t="s">
        <v>74</v>
      </c>
      <c r="B5" s="37" t="s">
        <v>30</v>
      </c>
    </row>
    <row r="6" spans="1:12" x14ac:dyDescent="0.2">
      <c r="A6" s="53" t="s">
        <v>76</v>
      </c>
      <c r="B6" s="37" t="s">
        <v>30</v>
      </c>
    </row>
    <row r="7" spans="1:12" x14ac:dyDescent="0.2">
      <c r="A7" s="53" t="s">
        <v>77</v>
      </c>
      <c r="B7" s="37" t="s">
        <v>9</v>
      </c>
      <c r="C7" s="33"/>
      <c r="D7" s="33"/>
      <c r="E7" s="33"/>
      <c r="F7" s="33"/>
      <c r="G7" s="33"/>
      <c r="H7" s="33"/>
      <c r="I7" s="33"/>
      <c r="J7" s="33"/>
      <c r="K7" s="33"/>
    </row>
    <row r="8" spans="1:12" x14ac:dyDescent="0.2">
      <c r="A8" s="53" t="s">
        <v>75</v>
      </c>
      <c r="B8" s="37" t="s">
        <v>9</v>
      </c>
      <c r="E8" s="34"/>
    </row>
    <row r="9" spans="1:12" x14ac:dyDescent="0.2">
      <c r="A9" s="54" t="s">
        <v>203</v>
      </c>
      <c r="B9" s="37"/>
      <c r="E9" s="34"/>
    </row>
    <row r="10" spans="1:12" ht="15" customHeight="1" x14ac:dyDescent="0.2">
      <c r="A10" s="53" t="s">
        <v>78</v>
      </c>
      <c r="B10" s="37" t="s">
        <v>111</v>
      </c>
      <c r="I10" s="35"/>
      <c r="J10" s="35"/>
      <c r="K10" s="35"/>
    </row>
    <row r="11" spans="1:12" x14ac:dyDescent="0.2">
      <c r="A11" s="53" t="s">
        <v>79</v>
      </c>
      <c r="B11" s="37" t="s">
        <v>111</v>
      </c>
    </row>
    <row r="12" spans="1:12" ht="15" customHeight="1" x14ac:dyDescent="0.2">
      <c r="A12" s="53" t="s">
        <v>80</v>
      </c>
      <c r="B12" s="37" t="s">
        <v>111</v>
      </c>
    </row>
    <row r="13" spans="1:12" x14ac:dyDescent="0.2">
      <c r="A13" s="53" t="s">
        <v>81</v>
      </c>
      <c r="B13" s="37" t="s">
        <v>111</v>
      </c>
    </row>
    <row r="14" spans="1:12" x14ac:dyDescent="0.2">
      <c r="A14" s="53" t="s">
        <v>124</v>
      </c>
      <c r="B14" s="37" t="s">
        <v>111</v>
      </c>
    </row>
    <row r="15" spans="1:12" x14ac:dyDescent="0.2">
      <c r="A15" s="53" t="s">
        <v>131</v>
      </c>
      <c r="B15" s="37" t="s">
        <v>111</v>
      </c>
    </row>
    <row r="16" spans="1:12" x14ac:dyDescent="0.2">
      <c r="A16" s="53" t="s">
        <v>82</v>
      </c>
      <c r="B16" s="37" t="s">
        <v>111</v>
      </c>
      <c r="I16" s="35"/>
      <c r="J16" s="35"/>
      <c r="K16" s="35"/>
    </row>
    <row r="17" spans="1:2" x14ac:dyDescent="0.2">
      <c r="A17" s="53" t="s">
        <v>83</v>
      </c>
      <c r="B17" s="37" t="s">
        <v>111</v>
      </c>
    </row>
    <row r="18" spans="1:2" ht="15" customHeight="1" x14ac:dyDescent="0.2">
      <c r="A18" s="53" t="s">
        <v>84</v>
      </c>
      <c r="B18" s="37" t="s">
        <v>111</v>
      </c>
    </row>
    <row r="19" spans="1:2" x14ac:dyDescent="0.2">
      <c r="A19" s="53" t="s">
        <v>85</v>
      </c>
      <c r="B19" s="37" t="s">
        <v>111</v>
      </c>
    </row>
    <row r="20" spans="1:2" s="28" customFormat="1" x14ac:dyDescent="0.2">
      <c r="A20" s="53" t="s">
        <v>86</v>
      </c>
      <c r="B20" s="37" t="s">
        <v>111</v>
      </c>
    </row>
    <row r="21" spans="1:2" s="28" customFormat="1" x14ac:dyDescent="0.2">
      <c r="A21" s="53" t="s">
        <v>115</v>
      </c>
      <c r="B21" s="37" t="s">
        <v>111</v>
      </c>
    </row>
    <row r="22" spans="1:2" s="28" customFormat="1" x14ac:dyDescent="0.2">
      <c r="A22" s="54" t="s">
        <v>155</v>
      </c>
      <c r="B22" s="37"/>
    </row>
    <row r="23" spans="1:2" s="28" customFormat="1" ht="15" customHeight="1" x14ac:dyDescent="0.2">
      <c r="A23" s="53" t="s">
        <v>156</v>
      </c>
      <c r="B23" s="37" t="s">
        <v>111</v>
      </c>
    </row>
    <row r="24" spans="1:2" s="28" customFormat="1" x14ac:dyDescent="0.2">
      <c r="A24" s="53" t="s">
        <v>157</v>
      </c>
      <c r="B24" s="37" t="s">
        <v>111</v>
      </c>
    </row>
    <row r="25" spans="1:2" s="28" customFormat="1" x14ac:dyDescent="0.2">
      <c r="A25" s="53" t="s">
        <v>158</v>
      </c>
      <c r="B25" s="37" t="s">
        <v>111</v>
      </c>
    </row>
    <row r="26" spans="1:2" s="28" customFormat="1" ht="15" customHeight="1" x14ac:dyDescent="0.2">
      <c r="A26" s="53" t="s">
        <v>159</v>
      </c>
      <c r="B26" s="37" t="s">
        <v>111</v>
      </c>
    </row>
    <row r="27" spans="1:2" s="28" customFormat="1" x14ac:dyDescent="0.2">
      <c r="A27" s="53" t="s">
        <v>160</v>
      </c>
      <c r="B27" s="37" t="s">
        <v>111</v>
      </c>
    </row>
    <row r="28" spans="1:2" s="28" customFormat="1" x14ac:dyDescent="0.2">
      <c r="A28" s="53" t="s">
        <v>161</v>
      </c>
      <c r="B28" s="37" t="s">
        <v>111</v>
      </c>
    </row>
    <row r="29" spans="1:2" s="28" customFormat="1" x14ac:dyDescent="0.2">
      <c r="A29" s="53" t="s">
        <v>162</v>
      </c>
      <c r="B29" s="37" t="s">
        <v>111</v>
      </c>
    </row>
    <row r="30" spans="1:2" s="28" customFormat="1" x14ac:dyDescent="0.2">
      <c r="A30" s="53" t="s">
        <v>163</v>
      </c>
      <c r="B30" s="37" t="s">
        <v>111</v>
      </c>
    </row>
    <row r="31" spans="1:2" s="28" customFormat="1" x14ac:dyDescent="0.2">
      <c r="A31" s="53" t="s">
        <v>164</v>
      </c>
      <c r="B31" s="37" t="s">
        <v>111</v>
      </c>
    </row>
    <row r="32" spans="1:2" s="28" customFormat="1" x14ac:dyDescent="0.2">
      <c r="A32" s="53" t="s">
        <v>165</v>
      </c>
      <c r="B32" s="37" t="s">
        <v>111</v>
      </c>
    </row>
    <row r="33" spans="1:2" s="28" customFormat="1" x14ac:dyDescent="0.2">
      <c r="A33" s="54" t="s">
        <v>166</v>
      </c>
      <c r="B33" s="37"/>
    </row>
    <row r="34" spans="1:2" s="28" customFormat="1" ht="15" customHeight="1" x14ac:dyDescent="0.2">
      <c r="A34" s="53" t="s">
        <v>167</v>
      </c>
      <c r="B34" s="37" t="s">
        <v>111</v>
      </c>
    </row>
    <row r="35" spans="1:2" s="28" customFormat="1" ht="12.75" customHeight="1" x14ac:dyDescent="0.2">
      <c r="A35" s="53" t="s">
        <v>168</v>
      </c>
      <c r="B35" s="37" t="s">
        <v>111</v>
      </c>
    </row>
    <row r="36" spans="1:2" s="28" customFormat="1" ht="12.75" customHeight="1" x14ac:dyDescent="0.2">
      <c r="A36" s="53" t="s">
        <v>169</v>
      </c>
      <c r="B36" s="37" t="s">
        <v>111</v>
      </c>
    </row>
    <row r="37" spans="1:2" s="28" customFormat="1" ht="12.75" customHeight="1" x14ac:dyDescent="0.2">
      <c r="A37" s="53" t="s">
        <v>170</v>
      </c>
      <c r="B37" s="37" t="s">
        <v>111</v>
      </c>
    </row>
    <row r="38" spans="1:2" s="28" customFormat="1" ht="12.75" customHeight="1" x14ac:dyDescent="0.2">
      <c r="A38" s="53" t="s">
        <v>218</v>
      </c>
      <c r="B38" s="37" t="s">
        <v>111</v>
      </c>
    </row>
    <row r="39" spans="1:2" s="28" customFormat="1" ht="15" customHeight="1" x14ac:dyDescent="0.2">
      <c r="A39" s="53" t="s">
        <v>180</v>
      </c>
      <c r="B39" s="37" t="s">
        <v>111</v>
      </c>
    </row>
    <row r="40" spans="1:2" s="28" customFormat="1" ht="12.75" customHeight="1" x14ac:dyDescent="0.2">
      <c r="A40" s="53" t="s">
        <v>171</v>
      </c>
      <c r="B40" s="37" t="s">
        <v>111</v>
      </c>
    </row>
    <row r="41" spans="1:2" s="28" customFormat="1" ht="12.75" customHeight="1" x14ac:dyDescent="0.2">
      <c r="A41" s="53" t="s">
        <v>172</v>
      </c>
      <c r="B41" s="37" t="s">
        <v>111</v>
      </c>
    </row>
    <row r="42" spans="1:2" s="28" customFormat="1" ht="12.75" customHeight="1" x14ac:dyDescent="0.2">
      <c r="A42" s="53" t="s">
        <v>173</v>
      </c>
      <c r="B42" s="37" t="s">
        <v>111</v>
      </c>
    </row>
    <row r="43" spans="1:2" s="28" customFormat="1" ht="12.75" customHeight="1" x14ac:dyDescent="0.2">
      <c r="A43" s="53" t="s">
        <v>174</v>
      </c>
      <c r="B43" s="37" t="s">
        <v>111</v>
      </c>
    </row>
    <row r="44" spans="1:2" s="28" customFormat="1" ht="12.75" customHeight="1" x14ac:dyDescent="0.2">
      <c r="A44" s="53" t="s">
        <v>175</v>
      </c>
      <c r="B44" s="37" t="s">
        <v>111</v>
      </c>
    </row>
    <row r="45" spans="1:2" s="28" customFormat="1" ht="12.75" customHeight="1" x14ac:dyDescent="0.2">
      <c r="A45" s="53" t="s">
        <v>176</v>
      </c>
      <c r="B45" s="37" t="s">
        <v>111</v>
      </c>
    </row>
    <row r="46" spans="1:2" s="28" customFormat="1" ht="12.75" customHeight="1" x14ac:dyDescent="0.2">
      <c r="A46" s="53" t="s">
        <v>177</v>
      </c>
      <c r="B46" s="37" t="s">
        <v>111</v>
      </c>
    </row>
    <row r="47" spans="1:2" s="28" customFormat="1" ht="12.75" customHeight="1" x14ac:dyDescent="0.2">
      <c r="A47" s="53" t="s">
        <v>178</v>
      </c>
      <c r="B47" s="37" t="s">
        <v>111</v>
      </c>
    </row>
    <row r="48" spans="1:2" s="28" customFormat="1" x14ac:dyDescent="0.2">
      <c r="A48" s="54" t="s">
        <v>179</v>
      </c>
      <c r="B48" s="37"/>
    </row>
    <row r="49" spans="1:2" s="28" customFormat="1" x14ac:dyDescent="0.2">
      <c r="A49" s="53" t="s">
        <v>88</v>
      </c>
      <c r="B49" s="37" t="s">
        <v>30</v>
      </c>
    </row>
    <row r="50" spans="1:2" s="28" customFormat="1" x14ac:dyDescent="0.2">
      <c r="A50" s="53" t="s">
        <v>89</v>
      </c>
      <c r="B50" s="37" t="s">
        <v>30</v>
      </c>
    </row>
    <row r="51" spans="1:2" s="28" customFormat="1" x14ac:dyDescent="0.2">
      <c r="A51" s="53" t="s">
        <v>90</v>
      </c>
      <c r="B51" s="37" t="s">
        <v>30</v>
      </c>
    </row>
    <row r="52" spans="1:2" s="28" customFormat="1" x14ac:dyDescent="0.2">
      <c r="A52" s="54" t="s">
        <v>0</v>
      </c>
      <c r="B52" s="37"/>
    </row>
    <row r="53" spans="1:2" s="28" customFormat="1" x14ac:dyDescent="0.2">
      <c r="A53" s="53" t="s">
        <v>91</v>
      </c>
      <c r="B53" s="37" t="s">
        <v>32</v>
      </c>
    </row>
    <row r="54" spans="1:2" s="28" customFormat="1" x14ac:dyDescent="0.2">
      <c r="A54" s="53" t="s">
        <v>92</v>
      </c>
      <c r="B54" s="37" t="s">
        <v>32</v>
      </c>
    </row>
    <row r="55" spans="1:2" s="28" customFormat="1" x14ac:dyDescent="0.2">
      <c r="A55" s="53" t="s">
        <v>93</v>
      </c>
      <c r="B55" s="37" t="s">
        <v>32</v>
      </c>
    </row>
    <row r="56" spans="1:2" s="28" customFormat="1" x14ac:dyDescent="0.2">
      <c r="A56" s="53" t="s">
        <v>94</v>
      </c>
      <c r="B56" s="37" t="s">
        <v>32</v>
      </c>
    </row>
    <row r="57" spans="1:2" s="28" customFormat="1" x14ac:dyDescent="0.2">
      <c r="A57" s="53" t="s">
        <v>95</v>
      </c>
      <c r="B57" s="37" t="s">
        <v>33</v>
      </c>
    </row>
    <row r="58" spans="1:2" s="28" customFormat="1" x14ac:dyDescent="0.2">
      <c r="A58" s="53" t="s">
        <v>96</v>
      </c>
      <c r="B58" s="37" t="s">
        <v>33</v>
      </c>
    </row>
    <row r="59" spans="1:2" s="28" customFormat="1" x14ac:dyDescent="0.2">
      <c r="A59" s="53" t="s">
        <v>97</v>
      </c>
      <c r="B59" s="37" t="s">
        <v>33</v>
      </c>
    </row>
    <row r="60" spans="1:2" s="28" customFormat="1" x14ac:dyDescent="0.2">
      <c r="A60" s="54" t="s">
        <v>1</v>
      </c>
      <c r="B60" s="37"/>
    </row>
    <row r="61" spans="1:2" s="28" customFormat="1" ht="12.75" customHeight="1" x14ac:dyDescent="0.2">
      <c r="A61" s="53" t="s">
        <v>98</v>
      </c>
      <c r="B61" s="37" t="s">
        <v>23</v>
      </c>
    </row>
    <row r="62" spans="1:2" s="28" customFormat="1" x14ac:dyDescent="0.2">
      <c r="A62" s="53" t="s">
        <v>99</v>
      </c>
      <c r="B62" s="37" t="s">
        <v>23</v>
      </c>
    </row>
    <row r="63" spans="1:2" s="28" customFormat="1" x14ac:dyDescent="0.2">
      <c r="A63" s="53" t="s">
        <v>150</v>
      </c>
      <c r="B63" s="37" t="s">
        <v>23</v>
      </c>
    </row>
    <row r="64" spans="1:2" s="28" customFormat="1" x14ac:dyDescent="0.2">
      <c r="A64" s="53" t="s">
        <v>151</v>
      </c>
      <c r="B64" s="37" t="s">
        <v>23</v>
      </c>
    </row>
    <row r="65" spans="1:12" x14ac:dyDescent="0.2">
      <c r="A65" s="53" t="s">
        <v>100</v>
      </c>
      <c r="B65" s="37" t="s">
        <v>23</v>
      </c>
    </row>
    <row r="66" spans="1:12" x14ac:dyDescent="0.2">
      <c r="B66" s="28"/>
      <c r="D66" s="26"/>
      <c r="E66" s="26"/>
      <c r="F66" s="26"/>
      <c r="G66" s="26"/>
      <c r="H66" s="26"/>
      <c r="I66" s="26"/>
      <c r="J66" s="26"/>
      <c r="K66" s="26"/>
      <c r="L66" s="26"/>
    </row>
    <row r="67" spans="1:12" x14ac:dyDescent="0.2">
      <c r="B67" s="28"/>
      <c r="D67" s="26"/>
      <c r="E67" s="26"/>
      <c r="F67" s="26"/>
      <c r="G67" s="26"/>
      <c r="H67" s="26"/>
      <c r="I67" s="26"/>
      <c r="J67" s="26"/>
      <c r="K67" s="26"/>
      <c r="L67" s="26"/>
    </row>
    <row r="68" spans="1:12" x14ac:dyDescent="0.2">
      <c r="B68" s="28"/>
      <c r="D68" s="26"/>
      <c r="E68" s="26"/>
      <c r="F68" s="26"/>
      <c r="G68" s="26"/>
      <c r="H68" s="26"/>
      <c r="I68" s="26"/>
      <c r="J68" s="26"/>
      <c r="K68" s="26"/>
      <c r="L68" s="26"/>
    </row>
    <row r="69" spans="1:12" x14ac:dyDescent="0.2">
      <c r="B69" s="28"/>
      <c r="L69" s="26"/>
    </row>
    <row r="70" spans="1:12" x14ac:dyDescent="0.2">
      <c r="B70" s="28"/>
      <c r="L70" s="26"/>
    </row>
    <row r="71" spans="1:12" x14ac:dyDescent="0.2">
      <c r="B71" s="28"/>
      <c r="L71" s="26"/>
    </row>
    <row r="72" spans="1:12" x14ac:dyDescent="0.2">
      <c r="B72" s="28"/>
      <c r="L72" s="26"/>
    </row>
    <row r="73" spans="1:12" x14ac:dyDescent="0.2">
      <c r="B73" s="28"/>
      <c r="L73" s="26"/>
    </row>
    <row r="74" spans="1:12" x14ac:dyDescent="0.2">
      <c r="B74" s="28"/>
      <c r="L74" s="26"/>
    </row>
    <row r="75" spans="1:12" x14ac:dyDescent="0.2">
      <c r="E75" s="26"/>
      <c r="F75" s="26"/>
      <c r="G75" s="26"/>
      <c r="H75" s="26"/>
      <c r="I75" s="26"/>
      <c r="J75" s="26"/>
      <c r="K75" s="26"/>
      <c r="L75" s="26"/>
    </row>
  </sheetData>
  <pageMargins left="0.78700000000000003" right="0.78700000000000003" top="0.98399999999999999" bottom="0.98399999999999999"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15" zoomScaleNormal="115" workbookViewId="0">
      <pane xSplit="1" ySplit="1" topLeftCell="B2" activePane="bottomRight" state="frozen"/>
      <selection activeCell="C32" sqref="C32:D33"/>
      <selection pane="topRight" activeCell="C32" sqref="C32:D33"/>
      <selection pane="bottomLeft" activeCell="C32" sqref="C32:D33"/>
      <selection pane="bottomRight" activeCell="C32" sqref="C32:D33"/>
    </sheetView>
  </sheetViews>
  <sheetFormatPr defaultColWidth="9.140625" defaultRowHeight="12.75" x14ac:dyDescent="0.2"/>
  <cols>
    <col min="1" max="1" width="53.140625" style="26" bestFit="1" customWidth="1"/>
    <col min="2" max="2" width="17.42578125" style="26" bestFit="1" customWidth="1"/>
    <col min="3" max="12" width="9.140625" style="28" customWidth="1"/>
    <col min="13" max="16384" width="9.140625" style="26"/>
  </cols>
  <sheetData>
    <row r="1" spans="1:12" s="29" customFormat="1" ht="15" customHeight="1" x14ac:dyDescent="0.2">
      <c r="A1" s="29" t="s">
        <v>69</v>
      </c>
      <c r="B1" s="30" t="s">
        <v>3</v>
      </c>
      <c r="C1" s="31">
        <v>2010</v>
      </c>
      <c r="D1" s="31">
        <v>2015</v>
      </c>
      <c r="E1" s="31">
        <v>2020</v>
      </c>
      <c r="F1" s="31">
        <v>2025</v>
      </c>
      <c r="G1" s="31">
        <v>2030</v>
      </c>
      <c r="H1" s="31">
        <v>2035</v>
      </c>
      <c r="I1" s="31">
        <v>2040</v>
      </c>
      <c r="J1" s="31">
        <v>2045</v>
      </c>
      <c r="K1" s="31">
        <v>2050</v>
      </c>
      <c r="L1" s="31"/>
    </row>
    <row r="2" spans="1:12" ht="12.75" customHeight="1" x14ac:dyDescent="0.2">
      <c r="A2" s="53" t="s">
        <v>72</v>
      </c>
      <c r="B2" s="37" t="s">
        <v>30</v>
      </c>
    </row>
    <row r="3" spans="1:12" x14ac:dyDescent="0.2">
      <c r="A3" s="53" t="s">
        <v>112</v>
      </c>
      <c r="B3" s="37" t="s">
        <v>30</v>
      </c>
    </row>
    <row r="4" spans="1:12" x14ac:dyDescent="0.2">
      <c r="A4" s="53" t="s">
        <v>73</v>
      </c>
      <c r="B4" s="37" t="s">
        <v>30</v>
      </c>
    </row>
    <row r="5" spans="1:12" x14ac:dyDescent="0.2">
      <c r="A5" s="53" t="s">
        <v>74</v>
      </c>
      <c r="B5" s="37" t="s">
        <v>30</v>
      </c>
    </row>
    <row r="6" spans="1:12" x14ac:dyDescent="0.2">
      <c r="A6" s="53" t="s">
        <v>76</v>
      </c>
      <c r="B6" s="37" t="s">
        <v>30</v>
      </c>
    </row>
    <row r="7" spans="1:12" x14ac:dyDescent="0.2">
      <c r="A7" s="53" t="s">
        <v>77</v>
      </c>
      <c r="B7" s="37" t="s">
        <v>9</v>
      </c>
      <c r="C7" s="33"/>
      <c r="D7" s="33"/>
      <c r="E7" s="33"/>
      <c r="F7" s="33"/>
      <c r="G7" s="33"/>
      <c r="H7" s="33"/>
      <c r="I7" s="33"/>
      <c r="J7" s="33"/>
      <c r="K7" s="33"/>
    </row>
    <row r="8" spans="1:12" x14ac:dyDescent="0.2">
      <c r="A8" s="53" t="s">
        <v>75</v>
      </c>
      <c r="B8" s="37" t="s">
        <v>9</v>
      </c>
      <c r="E8" s="34"/>
    </row>
    <row r="9" spans="1:12" x14ac:dyDescent="0.2">
      <c r="A9" s="54" t="s">
        <v>203</v>
      </c>
      <c r="B9" s="37"/>
      <c r="E9" s="34"/>
    </row>
    <row r="10" spans="1:12" ht="15" customHeight="1" x14ac:dyDescent="0.2">
      <c r="A10" s="53" t="s">
        <v>78</v>
      </c>
      <c r="B10" s="37" t="s">
        <v>111</v>
      </c>
      <c r="I10" s="35"/>
      <c r="J10" s="35"/>
      <c r="K10" s="35"/>
    </row>
    <row r="11" spans="1:12" x14ac:dyDescent="0.2">
      <c r="A11" s="53" t="s">
        <v>79</v>
      </c>
      <c r="B11" s="37" t="s">
        <v>111</v>
      </c>
    </row>
    <row r="12" spans="1:12" ht="15" customHeight="1" x14ac:dyDescent="0.2">
      <c r="A12" s="53" t="s">
        <v>80</v>
      </c>
      <c r="B12" s="37" t="s">
        <v>111</v>
      </c>
    </row>
    <row r="13" spans="1:12" x14ac:dyDescent="0.2">
      <c r="A13" s="53" t="s">
        <v>81</v>
      </c>
      <c r="B13" s="37" t="s">
        <v>111</v>
      </c>
    </row>
    <row r="14" spans="1:12" x14ac:dyDescent="0.2">
      <c r="A14" s="53" t="s">
        <v>124</v>
      </c>
      <c r="B14" s="37" t="s">
        <v>111</v>
      </c>
    </row>
    <row r="15" spans="1:12" x14ac:dyDescent="0.2">
      <c r="A15" s="53" t="s">
        <v>131</v>
      </c>
      <c r="B15" s="37" t="s">
        <v>111</v>
      </c>
    </row>
    <row r="16" spans="1:12" x14ac:dyDescent="0.2">
      <c r="A16" s="53" t="s">
        <v>82</v>
      </c>
      <c r="B16" s="37" t="s">
        <v>111</v>
      </c>
      <c r="I16" s="35"/>
      <c r="J16" s="35"/>
      <c r="K16" s="35"/>
    </row>
    <row r="17" spans="1:2" x14ac:dyDescent="0.2">
      <c r="A17" s="53" t="s">
        <v>83</v>
      </c>
      <c r="B17" s="37" t="s">
        <v>111</v>
      </c>
    </row>
    <row r="18" spans="1:2" ht="15" customHeight="1" x14ac:dyDescent="0.2">
      <c r="A18" s="53" t="s">
        <v>84</v>
      </c>
      <c r="B18" s="37" t="s">
        <v>111</v>
      </c>
    </row>
    <row r="19" spans="1:2" x14ac:dyDescent="0.2">
      <c r="A19" s="53" t="s">
        <v>85</v>
      </c>
      <c r="B19" s="37" t="s">
        <v>111</v>
      </c>
    </row>
    <row r="20" spans="1:2" s="28" customFormat="1" x14ac:dyDescent="0.2">
      <c r="A20" s="53" t="s">
        <v>86</v>
      </c>
      <c r="B20" s="37" t="s">
        <v>111</v>
      </c>
    </row>
    <row r="21" spans="1:2" s="28" customFormat="1" x14ac:dyDescent="0.2">
      <c r="A21" s="53" t="s">
        <v>115</v>
      </c>
      <c r="B21" s="37" t="s">
        <v>111</v>
      </c>
    </row>
    <row r="22" spans="1:2" s="28" customFormat="1" x14ac:dyDescent="0.2">
      <c r="A22" s="54" t="s">
        <v>155</v>
      </c>
      <c r="B22" s="37"/>
    </row>
    <row r="23" spans="1:2" s="28" customFormat="1" ht="15" customHeight="1" x14ac:dyDescent="0.2">
      <c r="A23" s="53" t="s">
        <v>156</v>
      </c>
      <c r="B23" s="37" t="s">
        <v>111</v>
      </c>
    </row>
    <row r="24" spans="1:2" s="28" customFormat="1" x14ac:dyDescent="0.2">
      <c r="A24" s="53" t="s">
        <v>157</v>
      </c>
      <c r="B24" s="37" t="s">
        <v>111</v>
      </c>
    </row>
    <row r="25" spans="1:2" s="28" customFormat="1" x14ac:dyDescent="0.2">
      <c r="A25" s="53" t="s">
        <v>158</v>
      </c>
      <c r="B25" s="37" t="s">
        <v>111</v>
      </c>
    </row>
    <row r="26" spans="1:2" s="28" customFormat="1" ht="15" customHeight="1" x14ac:dyDescent="0.2">
      <c r="A26" s="53" t="s">
        <v>159</v>
      </c>
      <c r="B26" s="37" t="s">
        <v>111</v>
      </c>
    </row>
    <row r="27" spans="1:2" s="28" customFormat="1" x14ac:dyDescent="0.2">
      <c r="A27" s="53" t="s">
        <v>160</v>
      </c>
      <c r="B27" s="37" t="s">
        <v>111</v>
      </c>
    </row>
    <row r="28" spans="1:2" s="28" customFormat="1" x14ac:dyDescent="0.2">
      <c r="A28" s="53" t="s">
        <v>161</v>
      </c>
      <c r="B28" s="37" t="s">
        <v>111</v>
      </c>
    </row>
    <row r="29" spans="1:2" s="28" customFormat="1" x14ac:dyDescent="0.2">
      <c r="A29" s="53" t="s">
        <v>162</v>
      </c>
      <c r="B29" s="37" t="s">
        <v>111</v>
      </c>
    </row>
    <row r="30" spans="1:2" s="28" customFormat="1" x14ac:dyDescent="0.2">
      <c r="A30" s="53" t="s">
        <v>163</v>
      </c>
      <c r="B30" s="37" t="s">
        <v>111</v>
      </c>
    </row>
    <row r="31" spans="1:2" s="28" customFormat="1" x14ac:dyDescent="0.2">
      <c r="A31" s="53" t="s">
        <v>164</v>
      </c>
      <c r="B31" s="37" t="s">
        <v>111</v>
      </c>
    </row>
    <row r="32" spans="1:2" s="28" customFormat="1" x14ac:dyDescent="0.2">
      <c r="A32" s="53" t="s">
        <v>165</v>
      </c>
      <c r="B32" s="37" t="s">
        <v>111</v>
      </c>
    </row>
    <row r="33" spans="1:2" s="28" customFormat="1" x14ac:dyDescent="0.2">
      <c r="A33" s="54" t="s">
        <v>166</v>
      </c>
      <c r="B33" s="37"/>
    </row>
    <row r="34" spans="1:2" s="28" customFormat="1" ht="15" customHeight="1" x14ac:dyDescent="0.2">
      <c r="A34" s="53" t="s">
        <v>167</v>
      </c>
      <c r="B34" s="37" t="s">
        <v>111</v>
      </c>
    </row>
    <row r="35" spans="1:2" s="28" customFormat="1" ht="12.75" customHeight="1" x14ac:dyDescent="0.2">
      <c r="A35" s="53" t="s">
        <v>168</v>
      </c>
      <c r="B35" s="37" t="s">
        <v>111</v>
      </c>
    </row>
    <row r="36" spans="1:2" s="28" customFormat="1" ht="12.75" customHeight="1" x14ac:dyDescent="0.2">
      <c r="A36" s="53" t="s">
        <v>169</v>
      </c>
      <c r="B36" s="37" t="s">
        <v>111</v>
      </c>
    </row>
    <row r="37" spans="1:2" s="28" customFormat="1" ht="12.75" customHeight="1" x14ac:dyDescent="0.2">
      <c r="A37" s="53" t="s">
        <v>170</v>
      </c>
      <c r="B37" s="37" t="s">
        <v>111</v>
      </c>
    </row>
    <row r="38" spans="1:2" s="28" customFormat="1" ht="12.75" customHeight="1" x14ac:dyDescent="0.2">
      <c r="A38" s="53" t="s">
        <v>218</v>
      </c>
      <c r="B38" s="37" t="s">
        <v>111</v>
      </c>
    </row>
    <row r="39" spans="1:2" s="28" customFormat="1" ht="15" customHeight="1" x14ac:dyDescent="0.2">
      <c r="A39" s="53" t="s">
        <v>180</v>
      </c>
      <c r="B39" s="37" t="s">
        <v>111</v>
      </c>
    </row>
    <row r="40" spans="1:2" s="28" customFormat="1" ht="12.75" customHeight="1" x14ac:dyDescent="0.2">
      <c r="A40" s="53" t="s">
        <v>171</v>
      </c>
      <c r="B40" s="37" t="s">
        <v>111</v>
      </c>
    </row>
    <row r="41" spans="1:2" s="28" customFormat="1" ht="12.75" customHeight="1" x14ac:dyDescent="0.2">
      <c r="A41" s="53" t="s">
        <v>172</v>
      </c>
      <c r="B41" s="37" t="s">
        <v>111</v>
      </c>
    </row>
    <row r="42" spans="1:2" s="28" customFormat="1" ht="12.75" customHeight="1" x14ac:dyDescent="0.2">
      <c r="A42" s="53" t="s">
        <v>173</v>
      </c>
      <c r="B42" s="37" t="s">
        <v>111</v>
      </c>
    </row>
    <row r="43" spans="1:2" s="28" customFormat="1" ht="12.75" customHeight="1" x14ac:dyDescent="0.2">
      <c r="A43" s="53" t="s">
        <v>174</v>
      </c>
      <c r="B43" s="37" t="s">
        <v>111</v>
      </c>
    </row>
    <row r="44" spans="1:2" s="28" customFormat="1" ht="12.75" customHeight="1" x14ac:dyDescent="0.2">
      <c r="A44" s="53" t="s">
        <v>175</v>
      </c>
      <c r="B44" s="37" t="s">
        <v>111</v>
      </c>
    </row>
    <row r="45" spans="1:2" s="28" customFormat="1" ht="12.75" customHeight="1" x14ac:dyDescent="0.2">
      <c r="A45" s="53" t="s">
        <v>176</v>
      </c>
      <c r="B45" s="37" t="s">
        <v>111</v>
      </c>
    </row>
    <row r="46" spans="1:2" s="28" customFormat="1" ht="12.75" customHeight="1" x14ac:dyDescent="0.2">
      <c r="A46" s="53" t="s">
        <v>177</v>
      </c>
      <c r="B46" s="37" t="s">
        <v>111</v>
      </c>
    </row>
    <row r="47" spans="1:2" s="28" customFormat="1" ht="12.75" customHeight="1" x14ac:dyDescent="0.2">
      <c r="A47" s="53" t="s">
        <v>178</v>
      </c>
      <c r="B47" s="37" t="s">
        <v>111</v>
      </c>
    </row>
    <row r="48" spans="1:2" s="28" customFormat="1" x14ac:dyDescent="0.2">
      <c r="A48" s="54" t="s">
        <v>179</v>
      </c>
      <c r="B48" s="37"/>
    </row>
    <row r="49" spans="1:2" s="28" customFormat="1" x14ac:dyDescent="0.2">
      <c r="A49" s="53" t="s">
        <v>88</v>
      </c>
      <c r="B49" s="37" t="s">
        <v>30</v>
      </c>
    </row>
    <row r="50" spans="1:2" s="28" customFormat="1" x14ac:dyDescent="0.2">
      <c r="A50" s="53" t="s">
        <v>89</v>
      </c>
      <c r="B50" s="37" t="s">
        <v>30</v>
      </c>
    </row>
    <row r="51" spans="1:2" s="28" customFormat="1" x14ac:dyDescent="0.2">
      <c r="A51" s="53" t="s">
        <v>90</v>
      </c>
      <c r="B51" s="37" t="s">
        <v>30</v>
      </c>
    </row>
    <row r="52" spans="1:2" s="28" customFormat="1" x14ac:dyDescent="0.2">
      <c r="A52" s="54" t="s">
        <v>0</v>
      </c>
      <c r="B52" s="37"/>
    </row>
    <row r="53" spans="1:2" s="28" customFormat="1" x14ac:dyDescent="0.2">
      <c r="A53" s="53" t="s">
        <v>91</v>
      </c>
      <c r="B53" s="37" t="s">
        <v>32</v>
      </c>
    </row>
    <row r="54" spans="1:2" s="28" customFormat="1" x14ac:dyDescent="0.2">
      <c r="A54" s="53" t="s">
        <v>92</v>
      </c>
      <c r="B54" s="37" t="s">
        <v>32</v>
      </c>
    </row>
    <row r="55" spans="1:2" s="28" customFormat="1" x14ac:dyDescent="0.2">
      <c r="A55" s="53" t="s">
        <v>93</v>
      </c>
      <c r="B55" s="37" t="s">
        <v>32</v>
      </c>
    </row>
    <row r="56" spans="1:2" s="28" customFormat="1" x14ac:dyDescent="0.2">
      <c r="A56" s="53" t="s">
        <v>94</v>
      </c>
      <c r="B56" s="37" t="s">
        <v>32</v>
      </c>
    </row>
    <row r="57" spans="1:2" s="28" customFormat="1" x14ac:dyDescent="0.2">
      <c r="A57" s="53" t="s">
        <v>95</v>
      </c>
      <c r="B57" s="37" t="s">
        <v>33</v>
      </c>
    </row>
    <row r="58" spans="1:2" s="28" customFormat="1" x14ac:dyDescent="0.2">
      <c r="A58" s="53" t="s">
        <v>96</v>
      </c>
      <c r="B58" s="37" t="s">
        <v>33</v>
      </c>
    </row>
    <row r="59" spans="1:2" s="28" customFormat="1" x14ac:dyDescent="0.2">
      <c r="A59" s="53" t="s">
        <v>97</v>
      </c>
      <c r="B59" s="37" t="s">
        <v>33</v>
      </c>
    </row>
    <row r="60" spans="1:2" s="28" customFormat="1" x14ac:dyDescent="0.2">
      <c r="A60" s="54" t="s">
        <v>1</v>
      </c>
      <c r="B60" s="37"/>
    </row>
    <row r="61" spans="1:2" s="28" customFormat="1" ht="12.75" customHeight="1" x14ac:dyDescent="0.2">
      <c r="A61" s="53" t="s">
        <v>98</v>
      </c>
      <c r="B61" s="37" t="s">
        <v>23</v>
      </c>
    </row>
    <row r="62" spans="1:2" s="28" customFormat="1" x14ac:dyDescent="0.2">
      <c r="A62" s="53" t="s">
        <v>99</v>
      </c>
      <c r="B62" s="37" t="s">
        <v>23</v>
      </c>
    </row>
    <row r="63" spans="1:2" s="28" customFormat="1" x14ac:dyDescent="0.2">
      <c r="A63" s="53" t="s">
        <v>150</v>
      </c>
      <c r="B63" s="37" t="s">
        <v>23</v>
      </c>
    </row>
    <row r="64" spans="1:2" s="28" customFormat="1" x14ac:dyDescent="0.2">
      <c r="A64" s="53" t="s">
        <v>151</v>
      </c>
      <c r="B64" s="37" t="s">
        <v>23</v>
      </c>
    </row>
    <row r="65" spans="1:12" x14ac:dyDescent="0.2">
      <c r="A65" s="53" t="s">
        <v>100</v>
      </c>
      <c r="B65" s="37" t="s">
        <v>23</v>
      </c>
    </row>
    <row r="66" spans="1:12" x14ac:dyDescent="0.2">
      <c r="B66" s="28"/>
      <c r="D66" s="26"/>
      <c r="E66" s="26"/>
      <c r="F66" s="26"/>
      <c r="G66" s="26"/>
      <c r="H66" s="26"/>
      <c r="I66" s="26"/>
      <c r="J66" s="26"/>
      <c r="K66" s="26"/>
      <c r="L66" s="26"/>
    </row>
    <row r="67" spans="1:12" x14ac:dyDescent="0.2">
      <c r="B67" s="28"/>
      <c r="D67" s="26"/>
      <c r="E67" s="26"/>
      <c r="F67" s="26"/>
      <c r="G67" s="26"/>
      <c r="H67" s="26"/>
      <c r="I67" s="26"/>
      <c r="J67" s="26"/>
      <c r="K67" s="26"/>
      <c r="L67" s="26"/>
    </row>
    <row r="68" spans="1:12" x14ac:dyDescent="0.2">
      <c r="B68" s="28"/>
      <c r="D68" s="26"/>
      <c r="E68" s="26"/>
      <c r="F68" s="26"/>
      <c r="G68" s="26"/>
      <c r="H68" s="26"/>
      <c r="I68" s="26"/>
      <c r="J68" s="26"/>
      <c r="K68" s="26"/>
      <c r="L68" s="26"/>
    </row>
    <row r="69" spans="1:12" x14ac:dyDescent="0.2">
      <c r="B69" s="28"/>
      <c r="L69" s="26"/>
    </row>
    <row r="70" spans="1:12" x14ac:dyDescent="0.2">
      <c r="B70" s="28"/>
      <c r="L70" s="26"/>
    </row>
    <row r="71" spans="1:12" x14ac:dyDescent="0.2">
      <c r="B71" s="28"/>
      <c r="L71" s="26"/>
    </row>
    <row r="72" spans="1:12" x14ac:dyDescent="0.2">
      <c r="B72" s="28"/>
      <c r="L72" s="26"/>
    </row>
    <row r="73" spans="1:12" x14ac:dyDescent="0.2">
      <c r="B73" s="28"/>
      <c r="L73" s="26"/>
    </row>
    <row r="74" spans="1:12" x14ac:dyDescent="0.2">
      <c r="B74" s="28"/>
      <c r="L74" s="26"/>
    </row>
    <row r="75" spans="1:12" x14ac:dyDescent="0.2">
      <c r="E75" s="26"/>
      <c r="F75" s="26"/>
      <c r="G75" s="26"/>
      <c r="H75" s="26"/>
      <c r="I75" s="26"/>
      <c r="J75" s="26"/>
      <c r="K75" s="26"/>
      <c r="L75" s="26"/>
    </row>
  </sheetData>
  <pageMargins left="0.78700000000000003" right="0.78700000000000003" top="0.98399999999999999" bottom="0.9839999999999999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model</vt:lpstr>
      <vt:lpstr>comments </vt:lpstr>
      <vt:lpstr>varDefinition+Calibration</vt:lpstr>
      <vt:lpstr>BAU</vt:lpstr>
      <vt:lpstr>15TPC</vt:lpstr>
      <vt:lpstr>10TPC</vt:lpstr>
      <vt:lpstr>15TPC_etsUni</vt:lpstr>
      <vt:lpstr>10TPC_etsUni</vt:lpstr>
      <vt:lpstr>15TPC_etsDiff</vt:lpstr>
      <vt:lpstr>10TPC_etsDiff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Marcucci</dc:creator>
  <cp:lastModifiedBy>Adriana Marcucci </cp:lastModifiedBy>
  <cp:lastPrinted>2016-06-13T13:37:38Z</cp:lastPrinted>
  <dcterms:created xsi:type="dcterms:W3CDTF">2015-12-07T10:24:39Z</dcterms:created>
  <dcterms:modified xsi:type="dcterms:W3CDTF">2017-03-23T16:21:27Z</dcterms:modified>
</cp:coreProperties>
</file>